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E:\3. PENGABDIAN MASYARAKAT\2021-Sosialisasi dan Praktik Eco Enzyme\HASIL PENELITIAN\"/>
    </mc:Choice>
  </mc:AlternateContent>
  <xr:revisionPtr revIDLastSave="0" documentId="13_ncr:1_{D9DAF996-A31C-41B5-B025-9743EA120178}" xr6:coauthVersionLast="47" xr6:coauthVersionMax="47" xr10:uidLastSave="{00000000-0000-0000-0000-000000000000}"/>
  <bookViews>
    <workbookView xWindow="-110" yWindow="-110" windowWidth="19420" windowHeight="10560" activeTab="4" xr2:uid="{00000000-000D-0000-FFFF-FFFF00000000}"/>
  </bookViews>
  <sheets>
    <sheet name="PRE" sheetId="1" r:id="rId1"/>
    <sheet name="POST" sheetId="2" r:id="rId2"/>
    <sheet name="Sheet1" sheetId="3" r:id="rId3"/>
    <sheet name="Sheet2" sheetId="4" r:id="rId4"/>
    <sheet name="Sheet3" sheetId="5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0" i="5" l="1"/>
  <c r="AG20" i="5"/>
  <c r="AH20" i="5"/>
  <c r="AI20" i="5"/>
  <c r="AJ20" i="5"/>
  <c r="AK20" i="5"/>
  <c r="AK19" i="5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K5" i="5"/>
  <c r="AK4" i="5"/>
  <c r="AK3" i="5"/>
  <c r="AE20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AB11" i="5"/>
  <c r="AB10" i="5"/>
  <c r="AA11" i="5"/>
  <c r="AA10" i="5"/>
  <c r="AB3" i="5"/>
  <c r="AA3" i="5"/>
  <c r="T3" i="5"/>
  <c r="T4" i="5"/>
  <c r="T5" i="5"/>
  <c r="T6" i="5"/>
  <c r="T7" i="5"/>
  <c r="T8" i="5"/>
  <c r="T9" i="5"/>
  <c r="Z11" i="5"/>
  <c r="Z10" i="5"/>
  <c r="Y11" i="5"/>
  <c r="Y10" i="5"/>
  <c r="X11" i="5"/>
  <c r="X10" i="5"/>
  <c r="W11" i="5"/>
  <c r="W10" i="5"/>
  <c r="Z3" i="5"/>
  <c r="Y3" i="5"/>
  <c r="X3" i="5"/>
  <c r="W4" i="5"/>
  <c r="W3" i="5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3" i="4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3" i="3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3" i="2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3" i="1"/>
</calcChain>
</file>

<file path=xl/sharedStrings.xml><?xml version="1.0" encoding="utf-8"?>
<sst xmlns="http://schemas.openxmlformats.org/spreadsheetml/2006/main" count="535" uniqueCount="56">
  <si>
    <t>R1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</si>
  <si>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</si>
  <si>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</si>
  <si>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</si>
  <si>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</si>
  <si>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</si>
  <si>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</si>
  <si>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</si>
  <si>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</si>
  <si>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</si>
  <si>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</si>
  <si>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</si>
  <si>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</si>
  <si>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</si>
  <si>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</si>
  <si>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</si>
  <si>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</si>
  <si>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</si>
  <si>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</si>
  <si>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</si>
  <si>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</si>
  <si>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</si>
  <si>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</si>
  <si>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</si>
  <si>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</si>
  <si>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</si>
  <si>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</si>
  <si>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B</t>
  </si>
  <si>
    <t>S</t>
  </si>
  <si>
    <t xml:space="preserve">MASTER TABEL POST TEST SOSIALISASI BPJS </t>
  </si>
  <si>
    <t>TOTAL</t>
  </si>
  <si>
    <t>%</t>
  </si>
  <si>
    <t xml:space="preserve">MASTER TABEL PRE TEST </t>
  </si>
  <si>
    <t>Kegiatan Pelatihan</t>
  </si>
  <si>
    <t>P11</t>
  </si>
  <si>
    <t>P12</t>
  </si>
  <si>
    <t>P13</t>
  </si>
  <si>
    <t>P14</t>
  </si>
  <si>
    <t>P15</t>
  </si>
  <si>
    <t>P16</t>
  </si>
  <si>
    <t>P17</t>
  </si>
  <si>
    <t>Capaian tujuan kegiatan pengabmas</t>
  </si>
  <si>
    <t>Manfaat kegiatan pelatihan</t>
  </si>
  <si>
    <t>Narasumber kegiatan pelatihan</t>
  </si>
  <si>
    <t>Diskusi dan tanya jawab</t>
  </si>
  <si>
    <t>Keseluruhan kegiatan dengan kebutuhan</t>
  </si>
  <si>
    <t xml:space="preserve">SB </t>
  </si>
  <si>
    <t>C</t>
  </si>
  <si>
    <t>K</t>
  </si>
  <si>
    <t xml:space="preserve">Sangat Baik </t>
  </si>
  <si>
    <t>Baik</t>
  </si>
  <si>
    <t>Cukup</t>
  </si>
  <si>
    <t>Kurang</t>
  </si>
  <si>
    <t>Rata-rata</t>
  </si>
  <si>
    <t>Aspek Evaluasi Kegiatan Pengabmas</t>
  </si>
  <si>
    <t>Peserta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</si>
</sst>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Sheet3!$V$10</c:f>
              <c:strCache>
                <c:ptCount val="1"/>
                <c:pt idx="0">
                  <c:v>Sangat Baik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Sheet3!$W$9:$AB$9</c:f>
              <c:strCache>
                <c:ptCount val="6"/>
                <c:pt idx="0">
                  <c:v>Kegiatan Pelatihan</c:v>
                </c:pt>
                <c:pt idx="1">
                  <c:v>Capaian tujuan kegiatan pengabmas</c:v>
                </c:pt>
                <c:pt idx="2">
                  <c:v>Manfaat kegiatan pelatihan</c:v>
                </c:pt>
                <c:pt idx="3">
                  <c:v>Narasumber kegiatan pelatihan</c:v>
                </c:pt>
                <c:pt idx="4">
                  <c:v>Diskusi dan tanya jawab</c:v>
                </c:pt>
                <c:pt idx="5">
                  <c:v>Keseluruhan kegiatan dengan kebutuhan</c:v>
                </c:pt>
              </c:strCache>
            </c:strRef>
          </c:cat>
          <c:val>
            <c:numRef>
              <c:f>Sheet3!$W$10:$AB$10</c:f>
              <c:numCache>
                <c:formatCode>General</c:formatCode>
                <c:ptCount val="6"/>
                <c:pt idx="0">
                  <c:v>64.705882352941174</c:v>
                </c:pt>
                <c:pt idx="1">
                  <c:v>23.52941176470588</c:v>
                </c:pt>
                <c:pt idx="2">
                  <c:v>58.82352941176471</c:v>
                </c:pt>
                <c:pt idx="3">
                  <c:v>47.058823529411761</c:v>
                </c:pt>
                <c:pt idx="4">
                  <c:v>47.058823529411761</c:v>
                </c:pt>
                <c:pt idx="5">
                  <c:v>35.294117647058826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C-4464-9473-6DB16B2A34A1}"/>
            </c:ext>
          </c:extLst>
        </c:ser>
        <c:ser>
          <c:idx val="1"/>
          <c:order val="1"/>
          <c:tx>
            <c:strRef>
              <c:f>Sheet3!$V$11</c:f>
              <c:strCache>
                <c:ptCount val="1"/>
                <c:pt idx="0">
                  <c:v>Baik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Sheet3!$W$9:$AB$9</c:f>
              <c:strCache>
                <c:ptCount val="6"/>
                <c:pt idx="0">
                  <c:v>Kegiatan Pelatihan</c:v>
                </c:pt>
                <c:pt idx="1">
                  <c:v>Capaian tujuan kegiatan pengabmas</c:v>
                </c:pt>
                <c:pt idx="2">
                  <c:v>Manfaat kegiatan pelatihan</c:v>
                </c:pt>
                <c:pt idx="3">
                  <c:v>Narasumber kegiatan pelatihan</c:v>
                </c:pt>
                <c:pt idx="4">
                  <c:v>Diskusi dan tanya jawab</c:v>
                </c:pt>
                <c:pt idx="5">
                  <c:v>Keseluruhan kegiatan dengan kebutuhan</c:v>
                </c:pt>
              </c:strCache>
            </c:strRef>
          </c:cat>
          <c:val>
            <c:numRef>
              <c:f>Sheet3!$W$11:$AB$11</c:f>
              <c:numCache>
                <c:formatCode>General</c:formatCode>
                <c:ptCount val="6"/>
                <c:pt idx="0">
                  <c:v>35.294117647058826</c:v>
                </c:pt>
                <c:pt idx="1">
                  <c:v>76.470588235294116</c:v>
                </c:pt>
                <c:pt idx="2">
                  <c:v>41.17647058823529</c:v>
                </c:pt>
                <c:pt idx="3">
                  <c:v>52.941176470588239</c:v>
                </c:pt>
                <c:pt idx="4">
                  <c:v>52.941176470588239</c:v>
                </c:pt>
                <c:pt idx="5">
                  <c:v>64.705882352941174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0C-4464-9473-6DB16B2A34A1}"/>
            </c:ext>
          </c:extLst>
        </c:ser>
        <c:ser>
          <c:idx val="2"/>
          <c:order val="2"/>
          <c:tx>
            <c:strRef>
              <c:f>Sheet3!$V$12</c:f>
              <c:strCache>
                <c:ptCount val="1"/>
                <c:pt idx="0">
                  <c:v>Cukup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Sheet3!$W$9:$AB$9</c:f>
              <c:strCache>
                <c:ptCount val="6"/>
                <c:pt idx="0">
                  <c:v>Kegiatan Pelatihan</c:v>
                </c:pt>
                <c:pt idx="1">
                  <c:v>Capaian tujuan kegiatan pengabmas</c:v>
                </c:pt>
                <c:pt idx="2">
                  <c:v>Manfaat kegiatan pelatihan</c:v>
                </c:pt>
                <c:pt idx="3">
                  <c:v>Narasumber kegiatan pelatihan</c:v>
                </c:pt>
                <c:pt idx="4">
                  <c:v>Diskusi dan tanya jawab</c:v>
                </c:pt>
                <c:pt idx="5">
                  <c:v>Keseluruhan kegiatan dengan kebutuhan</c:v>
                </c:pt>
              </c:strCache>
            </c:strRef>
          </c:cat>
          <c:val>
            <c:numRef>
              <c:f>Sheet3!$W$12:$AB$12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0C-4464-9473-6DB16B2A34A1}"/>
            </c:ext>
          </c:extLst>
        </c:ser>
        <c:ser>
          <c:idx val="3"/>
          <c:order val="3"/>
          <c:tx>
            <c:strRef>
              <c:f>Sheet3!$V$13</c:f>
              <c:strCache>
                <c:ptCount val="1"/>
                <c:pt idx="0">
                  <c:v>Kurang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Sheet3!$W$9:$AB$9</c:f>
              <c:strCache>
                <c:ptCount val="6"/>
                <c:pt idx="0">
                  <c:v>Kegiatan Pelatihan</c:v>
                </c:pt>
                <c:pt idx="1">
                  <c:v>Capaian tujuan kegiatan pengabmas</c:v>
                </c:pt>
                <c:pt idx="2">
                  <c:v>Manfaat kegiatan pelatihan</c:v>
                </c:pt>
                <c:pt idx="3">
                  <c:v>Narasumber kegiatan pelatihan</c:v>
                </c:pt>
                <c:pt idx="4">
                  <c:v>Diskusi dan tanya jawab</c:v>
                </c:pt>
                <c:pt idx="5">
                  <c:v>Keseluruhan kegiatan dengan kebutuhan</c:v>
                </c:pt>
              </c:strCache>
            </c:strRef>
          </c:cat>
          <c:val>
            <c:numRef>
              <c:f>Sheet3!$W$13:$AB$13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0C-4464-9473-6DB16B2A3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614751"/>
        <c:axId val="155613087"/>
      </c:barChart>
      <c:catAx>
        <c:axId val="1556147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613087"/>
        <c:crosses val="autoZero"/>
        <c:auto val="1"/>
        <c:lblAlgn val="ctr"/>
        <c:lblOffset val="100"/>
        <c:noMultiLvlLbl val="0"/>
      </c:catAx>
      <c:valAx>
        <c:axId val="1556130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Persentase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614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130175</xdr:colOff>
      <xdr:row>14</xdr:row>
      <xdr:rowOff>22225</xdr:rowOff>
    </xdr:from>
    <xdr:to>
      <xdr:col>25</xdr:col>
      <xdr:colOff>606425</xdr:colOff>
      <xdr:row>29</xdr:row>
      <xdr:rowOff>3175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3D06A0-159C-426F-B401-9E186B3F5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opLeftCell="A13" zoomScale="146" zoomScaleNormal="146" workbookViewId="0">
      <selection sqref="A1:M19"/>
    </sheetView>
  </sheetViews>
  <sheetFormatPr defaultRowHeight="14.5" x14ac:dyDescent="0.35"/>
  <cols>
    <col min="1" max="13" width="5.6328125" customWidth="1"/>
  </cols>
  <sheetData>
    <row r="1" spans="1:13" x14ac:dyDescent="0.35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3" x14ac:dyDescent="0.3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3" t="s">
        <v>30</v>
      </c>
      <c r="M2" s="5" t="s">
        <v>31</v>
      </c>
    </row>
    <row r="3" spans="1:13" x14ac:dyDescent="0.35">
      <c r="A3" s="2" t="s">
        <v>0</v>
      </c>
      <c r="B3" s="1" t="s">
        <v>28</v>
      </c>
      <c r="C3" s="1" t="s">
        <v>28</v>
      </c>
      <c r="D3" s="1" t="s">
        <v>27</v>
      </c>
      <c r="E3" s="1" t="s">
        <v>28</v>
      </c>
      <c r="F3" s="1" t="s">
        <v>28</v>
      </c>
      <c r="G3" s="1" t="s">
        <v>27</v>
      </c>
      <c r="H3" s="1" t="s">
        <v>27</v>
      </c>
      <c r="I3" s="1" t="s">
        <v>28</v>
      </c>
      <c r="J3" s="1" t="s">
        <v>28</v>
      </c>
      <c r="K3" s="1" t="s">
        <v>28</v>
      </c>
      <c r="L3" s="1">
        <v>3</v>
      </c>
      <c r="M3" s="6">
        <f>L3/10*100</f>
        <v>30</v>
      </c>
    </row>
    <row r="4" spans="1:13" x14ac:dyDescent="0.35">
      <c r="A4" s="2" t="s">
        <v>11</v>
      </c>
      <c r="B4" s="1" t="s">
        <v>27</v>
      </c>
      <c r="C4" s="1" t="s">
        <v>28</v>
      </c>
      <c r="D4" s="1" t="s">
        <v>28</v>
      </c>
      <c r="E4" s="1" t="s">
        <v>28</v>
      </c>
      <c r="F4" s="1" t="s">
        <v>27</v>
      </c>
      <c r="G4" s="1" t="s">
        <v>28</v>
      </c>
      <c r="H4" s="1" t="s">
        <v>28</v>
      </c>
      <c r="I4" s="1" t="s">
        <v>27</v>
      </c>
      <c r="J4" s="1" t="s">
        <v>28</v>
      </c>
      <c r="K4" s="1" t="s">
        <v>28</v>
      </c>
      <c r="L4" s="1">
        <v>3</v>
      </c>
      <c r="M4" s="6">
        <f t="shared" ref="M4:M19" si="0">L4/10*100</f>
        <v>30</v>
      </c>
    </row>
    <row r="5" spans="1:13" x14ac:dyDescent="0.35">
      <c r="A5" s="2" t="s">
        <v>12</v>
      </c>
      <c r="B5" s="1" t="s">
        <v>27</v>
      </c>
      <c r="C5" s="1" t="s">
        <v>27</v>
      </c>
      <c r="D5" s="1" t="s">
        <v>28</v>
      </c>
      <c r="E5" s="1" t="s">
        <v>28</v>
      </c>
      <c r="F5" s="1" t="s">
        <v>28</v>
      </c>
      <c r="G5" s="1" t="s">
        <v>28</v>
      </c>
      <c r="H5" s="1" t="s">
        <v>28</v>
      </c>
      <c r="I5" s="1" t="s">
        <v>28</v>
      </c>
      <c r="J5" s="1" t="s">
        <v>28</v>
      </c>
      <c r="K5" s="1" t="s">
        <v>27</v>
      </c>
      <c r="L5" s="1">
        <v>3</v>
      </c>
      <c r="M5" s="6">
        <f t="shared" si="0"/>
        <v>30</v>
      </c>
    </row>
    <row r="6" spans="1:13" x14ac:dyDescent="0.35">
      <c r="A6" s="2" t="s">
        <v>13</v>
      </c>
      <c r="B6" s="1" t="s">
        <v>28</v>
      </c>
      <c r="C6" s="1" t="s">
        <v>28</v>
      </c>
      <c r="D6" s="1" t="s">
        <v>28</v>
      </c>
      <c r="E6" s="1" t="s">
        <v>28</v>
      </c>
      <c r="F6" s="1" t="s">
        <v>27</v>
      </c>
      <c r="G6" s="1" t="s">
        <v>27</v>
      </c>
      <c r="H6" s="1" t="s">
        <v>28</v>
      </c>
      <c r="I6" s="1" t="s">
        <v>28</v>
      </c>
      <c r="J6" s="1" t="s">
        <v>28</v>
      </c>
      <c r="K6" s="1" t="s">
        <v>28</v>
      </c>
      <c r="L6" s="1">
        <v>2</v>
      </c>
      <c r="M6" s="6">
        <f t="shared" si="0"/>
        <v>20</v>
      </c>
    </row>
    <row r="7" spans="1:13" x14ac:dyDescent="0.35">
      <c r="A7" s="2" t="s">
        <v>14</v>
      </c>
      <c r="B7" s="1" t="s">
        <v>27</v>
      </c>
      <c r="C7" s="1" t="s">
        <v>28</v>
      </c>
      <c r="D7" s="1" t="s">
        <v>28</v>
      </c>
      <c r="E7" s="1" t="s">
        <v>27</v>
      </c>
      <c r="F7" s="1" t="s">
        <v>28</v>
      </c>
      <c r="G7" s="1" t="s">
        <v>27</v>
      </c>
      <c r="H7" s="1" t="s">
        <v>28</v>
      </c>
      <c r="I7" s="1" t="s">
        <v>28</v>
      </c>
      <c r="J7" s="1" t="s">
        <v>28</v>
      </c>
      <c r="K7" s="1" t="s">
        <v>28</v>
      </c>
      <c r="L7" s="1">
        <v>3</v>
      </c>
      <c r="M7" s="6">
        <f t="shared" si="0"/>
        <v>30</v>
      </c>
    </row>
    <row r="8" spans="1:13" x14ac:dyDescent="0.35">
      <c r="A8" s="2" t="s">
        <v>15</v>
      </c>
      <c r="B8" s="1" t="s">
        <v>27</v>
      </c>
      <c r="C8" s="1" t="s">
        <v>28</v>
      </c>
      <c r="D8" s="1" t="s">
        <v>28</v>
      </c>
      <c r="E8" s="1" t="s">
        <v>27</v>
      </c>
      <c r="F8" s="1" t="s">
        <v>28</v>
      </c>
      <c r="G8" s="1" t="s">
        <v>27</v>
      </c>
      <c r="H8" s="1" t="s">
        <v>28</v>
      </c>
      <c r="I8" s="1" t="s">
        <v>28</v>
      </c>
      <c r="J8" s="1" t="s">
        <v>28</v>
      </c>
      <c r="K8" s="1" t="s">
        <v>28</v>
      </c>
      <c r="L8" s="1">
        <v>3</v>
      </c>
      <c r="M8" s="6">
        <f t="shared" si="0"/>
        <v>30</v>
      </c>
    </row>
    <row r="9" spans="1:13" x14ac:dyDescent="0.35">
      <c r="A9" s="2" t="s">
        <v>16</v>
      </c>
      <c r="B9" s="1" t="s">
        <v>27</v>
      </c>
      <c r="C9" s="1" t="s">
        <v>28</v>
      </c>
      <c r="D9" s="1" t="s">
        <v>27</v>
      </c>
      <c r="E9" s="1" t="s">
        <v>28</v>
      </c>
      <c r="F9" s="1" t="s">
        <v>28</v>
      </c>
      <c r="G9" s="1" t="s">
        <v>27</v>
      </c>
      <c r="H9" s="1" t="s">
        <v>28</v>
      </c>
      <c r="I9" s="1" t="s">
        <v>28</v>
      </c>
      <c r="J9" s="1" t="s">
        <v>28</v>
      </c>
      <c r="K9" s="1" t="s">
        <v>28</v>
      </c>
      <c r="L9" s="1">
        <v>3</v>
      </c>
      <c r="M9" s="6">
        <f t="shared" si="0"/>
        <v>30</v>
      </c>
    </row>
    <row r="10" spans="1:13" x14ac:dyDescent="0.35">
      <c r="A10" s="2" t="s">
        <v>17</v>
      </c>
      <c r="B10" s="1" t="s">
        <v>28</v>
      </c>
      <c r="C10" s="1" t="s">
        <v>27</v>
      </c>
      <c r="D10" s="1" t="s">
        <v>27</v>
      </c>
      <c r="E10" s="1" t="s">
        <v>28</v>
      </c>
      <c r="F10" s="1" t="s">
        <v>28</v>
      </c>
      <c r="G10" s="1" t="s">
        <v>28</v>
      </c>
      <c r="H10" s="1" t="s">
        <v>28</v>
      </c>
      <c r="I10" s="1" t="s">
        <v>27</v>
      </c>
      <c r="J10" s="1" t="s">
        <v>28</v>
      </c>
      <c r="K10" s="1" t="s">
        <v>28</v>
      </c>
      <c r="L10" s="1">
        <v>3</v>
      </c>
      <c r="M10" s="6">
        <f t="shared" si="0"/>
        <v>30</v>
      </c>
    </row>
    <row r="11" spans="1:13" x14ac:dyDescent="0.35">
      <c r="A11" s="2" t="s">
        <v>18</v>
      </c>
      <c r="B11" s="1" t="s">
        <v>28</v>
      </c>
      <c r="C11" s="1" t="s">
        <v>27</v>
      </c>
      <c r="D11" s="1" t="s">
        <v>28</v>
      </c>
      <c r="E11" s="1" t="s">
        <v>28</v>
      </c>
      <c r="F11" s="1" t="s">
        <v>28</v>
      </c>
      <c r="G11" s="1" t="s">
        <v>27</v>
      </c>
      <c r="H11" s="1" t="s">
        <v>28</v>
      </c>
      <c r="I11" s="1" t="s">
        <v>28</v>
      </c>
      <c r="J11" s="1" t="s">
        <v>28</v>
      </c>
      <c r="K11" s="1" t="s">
        <v>28</v>
      </c>
      <c r="L11" s="1">
        <v>2</v>
      </c>
      <c r="M11" s="6">
        <f t="shared" si="0"/>
        <v>20</v>
      </c>
    </row>
    <row r="12" spans="1:13" x14ac:dyDescent="0.35">
      <c r="A12" s="2" t="s">
        <v>19</v>
      </c>
      <c r="B12" s="1" t="s">
        <v>28</v>
      </c>
      <c r="C12" s="1" t="s">
        <v>28</v>
      </c>
      <c r="D12" s="1" t="s">
        <v>28</v>
      </c>
      <c r="E12" s="1" t="s">
        <v>28</v>
      </c>
      <c r="F12" s="1" t="s">
        <v>28</v>
      </c>
      <c r="G12" s="1" t="s">
        <v>28</v>
      </c>
      <c r="H12" s="1" t="s">
        <v>28</v>
      </c>
      <c r="I12" s="1" t="s">
        <v>28</v>
      </c>
      <c r="J12" s="1" t="s">
        <v>28</v>
      </c>
      <c r="K12" s="1" t="s">
        <v>27</v>
      </c>
      <c r="L12" s="1">
        <v>1</v>
      </c>
      <c r="M12" s="6">
        <f t="shared" si="0"/>
        <v>10</v>
      </c>
    </row>
    <row r="13" spans="1:13" x14ac:dyDescent="0.35">
      <c r="A13" s="2" t="s">
        <v>20</v>
      </c>
      <c r="B13" s="1" t="s">
        <v>28</v>
      </c>
      <c r="C13" s="1" t="s">
        <v>28</v>
      </c>
      <c r="D13" s="1" t="s">
        <v>27</v>
      </c>
      <c r="E13" s="1" t="s">
        <v>28</v>
      </c>
      <c r="F13" s="1" t="s">
        <v>28</v>
      </c>
      <c r="G13" s="1" t="s">
        <v>27</v>
      </c>
      <c r="H13" s="1" t="s">
        <v>28</v>
      </c>
      <c r="I13" s="1" t="s">
        <v>28</v>
      </c>
      <c r="J13" s="1" t="s">
        <v>27</v>
      </c>
      <c r="K13" s="1" t="s">
        <v>28</v>
      </c>
      <c r="L13" s="1">
        <v>3</v>
      </c>
      <c r="M13" s="6">
        <f t="shared" si="0"/>
        <v>30</v>
      </c>
    </row>
    <row r="14" spans="1:13" x14ac:dyDescent="0.35">
      <c r="A14" s="2" t="s">
        <v>21</v>
      </c>
      <c r="B14" s="1" t="s">
        <v>27</v>
      </c>
      <c r="C14" s="1" t="s">
        <v>28</v>
      </c>
      <c r="D14" s="1" t="s">
        <v>27</v>
      </c>
      <c r="E14" s="1" t="s">
        <v>28</v>
      </c>
      <c r="F14" s="1" t="s">
        <v>28</v>
      </c>
      <c r="G14" s="1" t="s">
        <v>28</v>
      </c>
      <c r="H14" s="1" t="s">
        <v>28</v>
      </c>
      <c r="I14" s="1" t="s">
        <v>27</v>
      </c>
      <c r="J14" s="1" t="s">
        <v>27</v>
      </c>
      <c r="K14" s="1" t="s">
        <v>28</v>
      </c>
      <c r="L14" s="1">
        <v>4</v>
      </c>
      <c r="M14" s="6">
        <f t="shared" si="0"/>
        <v>40</v>
      </c>
    </row>
    <row r="15" spans="1:13" x14ac:dyDescent="0.35">
      <c r="A15" s="2" t="s">
        <v>22</v>
      </c>
      <c r="B15" s="1" t="s">
        <v>28</v>
      </c>
      <c r="C15" s="1" t="s">
        <v>28</v>
      </c>
      <c r="D15" s="1" t="s">
        <v>27</v>
      </c>
      <c r="E15" s="1" t="s">
        <v>28</v>
      </c>
      <c r="F15" s="1" t="s">
        <v>28</v>
      </c>
      <c r="G15" s="1" t="s">
        <v>28</v>
      </c>
      <c r="H15" s="1" t="s">
        <v>28</v>
      </c>
      <c r="I15" s="1" t="s">
        <v>28</v>
      </c>
      <c r="J15" s="1" t="s">
        <v>28</v>
      </c>
      <c r="K15" s="1" t="s">
        <v>28</v>
      </c>
      <c r="L15" s="1">
        <v>1</v>
      </c>
      <c r="M15" s="6">
        <f t="shared" si="0"/>
        <v>10</v>
      </c>
    </row>
    <row r="16" spans="1:13" x14ac:dyDescent="0.35">
      <c r="A16" s="2" t="s">
        <v>23</v>
      </c>
      <c r="B16" s="1" t="s">
        <v>28</v>
      </c>
      <c r="C16" s="1" t="s">
        <v>28</v>
      </c>
      <c r="D16" s="1" t="s">
        <v>27</v>
      </c>
      <c r="E16" s="1" t="s">
        <v>28</v>
      </c>
      <c r="F16" s="1" t="s">
        <v>28</v>
      </c>
      <c r="G16" s="1" t="s">
        <v>27</v>
      </c>
      <c r="H16" s="1" t="s">
        <v>27</v>
      </c>
      <c r="I16" s="1" t="s">
        <v>28</v>
      </c>
      <c r="J16" s="1" t="s">
        <v>28</v>
      </c>
      <c r="K16" s="1" t="s">
        <v>28</v>
      </c>
      <c r="L16" s="1">
        <v>3</v>
      </c>
      <c r="M16" s="6">
        <f t="shared" si="0"/>
        <v>30</v>
      </c>
    </row>
    <row r="17" spans="1:13" x14ac:dyDescent="0.35">
      <c r="A17" s="2" t="s">
        <v>24</v>
      </c>
      <c r="B17" s="1" t="s">
        <v>28</v>
      </c>
      <c r="C17" s="1" t="s">
        <v>28</v>
      </c>
      <c r="D17" s="1" t="s">
        <v>27</v>
      </c>
      <c r="E17" s="1" t="s">
        <v>28</v>
      </c>
      <c r="F17" s="1" t="s">
        <v>28</v>
      </c>
      <c r="G17" s="1" t="s">
        <v>27</v>
      </c>
      <c r="H17" s="1" t="s">
        <v>27</v>
      </c>
      <c r="I17" s="1" t="s">
        <v>27</v>
      </c>
      <c r="J17" s="1" t="s">
        <v>28</v>
      </c>
      <c r="K17" s="1" t="s">
        <v>28</v>
      </c>
      <c r="L17" s="1">
        <v>4</v>
      </c>
      <c r="M17" s="6">
        <f t="shared" si="0"/>
        <v>40</v>
      </c>
    </row>
    <row r="18" spans="1:13" x14ac:dyDescent="0.35">
      <c r="A18" s="2" t="s">
        <v>25</v>
      </c>
      <c r="B18" s="1" t="s">
        <v>27</v>
      </c>
      <c r="C18" s="1" t="s">
        <v>28</v>
      </c>
      <c r="D18" s="1" t="s">
        <v>28</v>
      </c>
      <c r="E18" s="1" t="s">
        <v>28</v>
      </c>
      <c r="F18" s="1" t="s">
        <v>28</v>
      </c>
      <c r="G18" s="1" t="s">
        <v>27</v>
      </c>
      <c r="H18" s="1" t="s">
        <v>28</v>
      </c>
      <c r="I18" s="1" t="s">
        <v>28</v>
      </c>
      <c r="J18" s="1" t="s">
        <v>28</v>
      </c>
      <c r="K18" s="1" t="s">
        <v>28</v>
      </c>
      <c r="L18" s="1">
        <v>2</v>
      </c>
      <c r="M18" s="6">
        <f t="shared" si="0"/>
        <v>20</v>
      </c>
    </row>
    <row r="19" spans="1:13" x14ac:dyDescent="0.35">
      <c r="A19" s="2" t="s">
        <v>26</v>
      </c>
      <c r="B19" s="1" t="s">
        <v>27</v>
      </c>
      <c r="C19" s="1" t="s">
        <v>27</v>
      </c>
      <c r="D19" s="1" t="s">
        <v>28</v>
      </c>
      <c r="E19" s="1" t="s">
        <v>28</v>
      </c>
      <c r="F19" s="1" t="s">
        <v>27</v>
      </c>
      <c r="G19" s="1" t="s">
        <v>27</v>
      </c>
      <c r="H19" s="1" t="s">
        <v>28</v>
      </c>
      <c r="I19" s="1" t="s">
        <v>27</v>
      </c>
      <c r="J19" s="1" t="s">
        <v>28</v>
      </c>
      <c r="K19" s="1" t="s">
        <v>28</v>
      </c>
      <c r="L19" s="1">
        <v>5</v>
      </c>
      <c r="M19" s="6">
        <f t="shared" si="0"/>
        <v>50</v>
      </c>
    </row>
  </sheetData>
  <mergeCells count="1"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"/>
  <sheetViews>
    <sheetView zoomScale="155" zoomScaleNormal="155" workbookViewId="0">
      <selection sqref="A1:M19"/>
    </sheetView>
  </sheetViews>
  <sheetFormatPr defaultRowHeight="14.5" x14ac:dyDescent="0.35"/>
  <cols>
    <col min="1" max="12" width="5.6328125" customWidth="1"/>
    <col min="13" max="13" width="6" customWidth="1"/>
  </cols>
  <sheetData>
    <row r="1" spans="1:13" x14ac:dyDescent="0.35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35">
      <c r="A2" s="4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5" t="s">
        <v>30</v>
      </c>
      <c r="M2" s="5" t="s">
        <v>31</v>
      </c>
    </row>
    <row r="3" spans="1:13" x14ac:dyDescent="0.35">
      <c r="A3" s="2" t="s">
        <v>0</v>
      </c>
      <c r="B3" s="1" t="s">
        <v>27</v>
      </c>
      <c r="C3" s="1" t="s">
        <v>27</v>
      </c>
      <c r="D3" s="1" t="s">
        <v>27</v>
      </c>
      <c r="E3" s="1" t="s">
        <v>27</v>
      </c>
      <c r="F3" s="1" t="s">
        <v>28</v>
      </c>
      <c r="G3" s="1" t="s">
        <v>28</v>
      </c>
      <c r="H3" s="1" t="s">
        <v>27</v>
      </c>
      <c r="I3" s="1" t="s">
        <v>28</v>
      </c>
      <c r="J3" s="1" t="s">
        <v>28</v>
      </c>
      <c r="K3" s="1" t="s">
        <v>27</v>
      </c>
      <c r="L3" s="1">
        <v>6</v>
      </c>
      <c r="M3" s="6">
        <f>L3/10*100</f>
        <v>60</v>
      </c>
    </row>
    <row r="4" spans="1:13" x14ac:dyDescent="0.35">
      <c r="A4" s="2" t="s">
        <v>11</v>
      </c>
      <c r="B4" s="1" t="s">
        <v>27</v>
      </c>
      <c r="C4" s="1" t="s">
        <v>27</v>
      </c>
      <c r="D4" s="1" t="s">
        <v>27</v>
      </c>
      <c r="E4" s="1" t="s">
        <v>27</v>
      </c>
      <c r="F4" s="1" t="s">
        <v>27</v>
      </c>
      <c r="G4" s="1" t="s">
        <v>27</v>
      </c>
      <c r="H4" s="1" t="s">
        <v>27</v>
      </c>
      <c r="I4" s="1" t="s">
        <v>28</v>
      </c>
      <c r="J4" s="1" t="s">
        <v>27</v>
      </c>
      <c r="K4" s="1" t="s">
        <v>27</v>
      </c>
      <c r="L4" s="1">
        <v>9</v>
      </c>
      <c r="M4" s="6">
        <f t="shared" ref="M4:M19" si="0">L4/10*100</f>
        <v>90</v>
      </c>
    </row>
    <row r="5" spans="1:13" x14ac:dyDescent="0.35">
      <c r="A5" s="2" t="s">
        <v>12</v>
      </c>
      <c r="B5" s="1" t="s">
        <v>27</v>
      </c>
      <c r="C5" s="1" t="s">
        <v>27</v>
      </c>
      <c r="D5" s="1" t="s">
        <v>27</v>
      </c>
      <c r="E5" s="1" t="s">
        <v>27</v>
      </c>
      <c r="F5" s="1" t="s">
        <v>27</v>
      </c>
      <c r="G5" s="1" t="s">
        <v>27</v>
      </c>
      <c r="H5" s="1" t="s">
        <v>27</v>
      </c>
      <c r="I5" s="1" t="s">
        <v>28</v>
      </c>
      <c r="J5" s="1" t="s">
        <v>27</v>
      </c>
      <c r="K5" s="1" t="s">
        <v>27</v>
      </c>
      <c r="L5" s="1">
        <v>9</v>
      </c>
      <c r="M5" s="6">
        <f t="shared" si="0"/>
        <v>90</v>
      </c>
    </row>
    <row r="6" spans="1:13" x14ac:dyDescent="0.35">
      <c r="A6" s="2" t="s">
        <v>13</v>
      </c>
      <c r="B6" s="1" t="s">
        <v>27</v>
      </c>
      <c r="C6" s="1" t="s">
        <v>27</v>
      </c>
      <c r="D6" s="1" t="s">
        <v>27</v>
      </c>
      <c r="E6" s="1" t="s">
        <v>27</v>
      </c>
      <c r="F6" s="1" t="s">
        <v>27</v>
      </c>
      <c r="G6" s="1" t="s">
        <v>28</v>
      </c>
      <c r="H6" s="1" t="s">
        <v>27</v>
      </c>
      <c r="I6" s="1" t="s">
        <v>28</v>
      </c>
      <c r="J6" s="1" t="s">
        <v>27</v>
      </c>
      <c r="K6" s="1" t="s">
        <v>27</v>
      </c>
      <c r="L6" s="1">
        <v>8</v>
      </c>
      <c r="M6" s="6">
        <f t="shared" si="0"/>
        <v>80</v>
      </c>
    </row>
    <row r="7" spans="1:13" x14ac:dyDescent="0.35">
      <c r="A7" s="2" t="s">
        <v>14</v>
      </c>
      <c r="B7" s="1" t="s">
        <v>27</v>
      </c>
      <c r="C7" s="1" t="s">
        <v>27</v>
      </c>
      <c r="D7" s="1" t="s">
        <v>28</v>
      </c>
      <c r="E7" s="1" t="s">
        <v>27</v>
      </c>
      <c r="F7" s="1" t="s">
        <v>27</v>
      </c>
      <c r="G7" s="1" t="s">
        <v>27</v>
      </c>
      <c r="H7" s="1" t="s">
        <v>27</v>
      </c>
      <c r="I7" s="1" t="s">
        <v>28</v>
      </c>
      <c r="J7" s="1" t="s">
        <v>27</v>
      </c>
      <c r="K7" s="1" t="s">
        <v>27</v>
      </c>
      <c r="L7" s="1">
        <v>8</v>
      </c>
      <c r="M7" s="6">
        <f t="shared" si="0"/>
        <v>80</v>
      </c>
    </row>
    <row r="8" spans="1:13" x14ac:dyDescent="0.35">
      <c r="A8" s="2" t="s">
        <v>15</v>
      </c>
      <c r="B8" s="1" t="s">
        <v>27</v>
      </c>
      <c r="C8" s="1" t="s">
        <v>27</v>
      </c>
      <c r="D8" s="1" t="s">
        <v>28</v>
      </c>
      <c r="E8" s="1" t="s">
        <v>27</v>
      </c>
      <c r="F8" s="1" t="s">
        <v>27</v>
      </c>
      <c r="G8" s="1" t="s">
        <v>27</v>
      </c>
      <c r="H8" s="1" t="s">
        <v>27</v>
      </c>
      <c r="I8" s="1" t="s">
        <v>28</v>
      </c>
      <c r="J8" s="1" t="s">
        <v>27</v>
      </c>
      <c r="K8" s="1" t="s">
        <v>27</v>
      </c>
      <c r="L8" s="1">
        <v>8</v>
      </c>
      <c r="M8" s="6">
        <f t="shared" si="0"/>
        <v>80</v>
      </c>
    </row>
    <row r="9" spans="1:13" x14ac:dyDescent="0.35">
      <c r="A9" s="2" t="s">
        <v>16</v>
      </c>
      <c r="B9" s="1" t="s">
        <v>27</v>
      </c>
      <c r="C9" s="1" t="s">
        <v>27</v>
      </c>
      <c r="D9" s="1" t="s">
        <v>28</v>
      </c>
      <c r="E9" s="1" t="s">
        <v>27</v>
      </c>
      <c r="F9" s="1" t="s">
        <v>27</v>
      </c>
      <c r="G9" s="1" t="s">
        <v>27</v>
      </c>
      <c r="H9" s="1" t="s">
        <v>27</v>
      </c>
      <c r="I9" s="1" t="s">
        <v>28</v>
      </c>
      <c r="J9" s="1" t="s">
        <v>27</v>
      </c>
      <c r="K9" s="1" t="s">
        <v>27</v>
      </c>
      <c r="L9" s="1">
        <v>8</v>
      </c>
      <c r="M9" s="6">
        <f t="shared" si="0"/>
        <v>80</v>
      </c>
    </row>
    <row r="10" spans="1:13" x14ac:dyDescent="0.35">
      <c r="A10" s="2" t="s">
        <v>17</v>
      </c>
      <c r="B10" s="1" t="s">
        <v>27</v>
      </c>
      <c r="C10" s="1" t="s">
        <v>27</v>
      </c>
      <c r="D10" s="1" t="s">
        <v>28</v>
      </c>
      <c r="E10" s="1" t="s">
        <v>27</v>
      </c>
      <c r="F10" s="1" t="s">
        <v>28</v>
      </c>
      <c r="G10" s="1" t="s">
        <v>27</v>
      </c>
      <c r="H10" s="1" t="s">
        <v>27</v>
      </c>
      <c r="I10" s="1" t="s">
        <v>27</v>
      </c>
      <c r="J10" s="1" t="s">
        <v>28</v>
      </c>
      <c r="K10" s="1" t="s">
        <v>28</v>
      </c>
      <c r="L10" s="1">
        <v>6</v>
      </c>
      <c r="M10" s="6">
        <f t="shared" si="0"/>
        <v>60</v>
      </c>
    </row>
    <row r="11" spans="1:13" x14ac:dyDescent="0.35">
      <c r="A11" s="2" t="s">
        <v>18</v>
      </c>
      <c r="B11" s="1" t="s">
        <v>27</v>
      </c>
      <c r="C11" s="1" t="s">
        <v>27</v>
      </c>
      <c r="D11" s="1" t="s">
        <v>27</v>
      </c>
      <c r="E11" s="1" t="s">
        <v>27</v>
      </c>
      <c r="F11" s="1" t="s">
        <v>27</v>
      </c>
      <c r="G11" s="1" t="s">
        <v>28</v>
      </c>
      <c r="H11" s="1" t="s">
        <v>27</v>
      </c>
      <c r="I11" s="1" t="s">
        <v>27</v>
      </c>
      <c r="J11" s="1" t="s">
        <v>28</v>
      </c>
      <c r="K11" s="1" t="s">
        <v>27</v>
      </c>
      <c r="L11" s="1">
        <v>8</v>
      </c>
      <c r="M11" s="6">
        <f t="shared" si="0"/>
        <v>80</v>
      </c>
    </row>
    <row r="12" spans="1:13" x14ac:dyDescent="0.35">
      <c r="A12" s="2" t="s">
        <v>19</v>
      </c>
      <c r="B12" s="1" t="s">
        <v>27</v>
      </c>
      <c r="C12" s="1" t="s">
        <v>27</v>
      </c>
      <c r="D12" s="1" t="s">
        <v>27</v>
      </c>
      <c r="E12" s="1" t="s">
        <v>27</v>
      </c>
      <c r="F12" s="1" t="s">
        <v>27</v>
      </c>
      <c r="G12" s="1" t="s">
        <v>27</v>
      </c>
      <c r="H12" s="1" t="s">
        <v>27</v>
      </c>
      <c r="I12" s="1" t="s">
        <v>28</v>
      </c>
      <c r="J12" s="1" t="s">
        <v>27</v>
      </c>
      <c r="K12" s="1" t="s">
        <v>27</v>
      </c>
      <c r="L12" s="1">
        <v>9</v>
      </c>
      <c r="M12" s="6">
        <f t="shared" si="0"/>
        <v>90</v>
      </c>
    </row>
    <row r="13" spans="1:13" x14ac:dyDescent="0.35">
      <c r="A13" s="2" t="s">
        <v>20</v>
      </c>
      <c r="B13" s="1" t="s">
        <v>27</v>
      </c>
      <c r="C13" s="1" t="s">
        <v>27</v>
      </c>
      <c r="D13" s="1" t="s">
        <v>27</v>
      </c>
      <c r="E13" s="1" t="s">
        <v>27</v>
      </c>
      <c r="F13" s="1" t="s">
        <v>27</v>
      </c>
      <c r="G13" s="1" t="s">
        <v>27</v>
      </c>
      <c r="H13" s="1" t="s">
        <v>27</v>
      </c>
      <c r="I13" s="1" t="s">
        <v>27</v>
      </c>
      <c r="J13" s="1" t="s">
        <v>28</v>
      </c>
      <c r="K13" s="1" t="s">
        <v>27</v>
      </c>
      <c r="L13" s="1">
        <v>9</v>
      </c>
      <c r="M13" s="6">
        <f t="shared" si="0"/>
        <v>90</v>
      </c>
    </row>
    <row r="14" spans="1:13" x14ac:dyDescent="0.35">
      <c r="A14" s="2" t="s">
        <v>21</v>
      </c>
      <c r="B14" s="1" t="s">
        <v>27</v>
      </c>
      <c r="C14" s="1" t="s">
        <v>27</v>
      </c>
      <c r="D14" s="1" t="s">
        <v>27</v>
      </c>
      <c r="E14" s="1" t="s">
        <v>27</v>
      </c>
      <c r="F14" s="1" t="s">
        <v>27</v>
      </c>
      <c r="G14" s="1" t="s">
        <v>27</v>
      </c>
      <c r="H14" s="1" t="s">
        <v>27</v>
      </c>
      <c r="I14" s="1" t="s">
        <v>27</v>
      </c>
      <c r="J14" s="1" t="s">
        <v>27</v>
      </c>
      <c r="K14" s="1" t="s">
        <v>27</v>
      </c>
      <c r="L14" s="1">
        <v>10</v>
      </c>
      <c r="M14" s="6">
        <f t="shared" si="0"/>
        <v>100</v>
      </c>
    </row>
    <row r="15" spans="1:13" x14ac:dyDescent="0.35">
      <c r="A15" s="2" t="s">
        <v>22</v>
      </c>
      <c r="B15" s="1" t="s">
        <v>27</v>
      </c>
      <c r="C15" s="1" t="s">
        <v>27</v>
      </c>
      <c r="D15" s="1" t="s">
        <v>27</v>
      </c>
      <c r="E15" s="1" t="s">
        <v>27</v>
      </c>
      <c r="F15" s="1" t="s">
        <v>28</v>
      </c>
      <c r="G15" s="1" t="s">
        <v>28</v>
      </c>
      <c r="H15" s="1" t="s">
        <v>28</v>
      </c>
      <c r="I15" s="1" t="s">
        <v>28</v>
      </c>
      <c r="J15" s="1" t="s">
        <v>28</v>
      </c>
      <c r="K15" s="1" t="s">
        <v>27</v>
      </c>
      <c r="L15" s="1">
        <v>5</v>
      </c>
      <c r="M15" s="6">
        <f t="shared" si="0"/>
        <v>50</v>
      </c>
    </row>
    <row r="16" spans="1:13" x14ac:dyDescent="0.35">
      <c r="A16" s="2" t="s">
        <v>23</v>
      </c>
      <c r="B16" s="1" t="s">
        <v>27</v>
      </c>
      <c r="C16" s="1" t="s">
        <v>27</v>
      </c>
      <c r="D16" s="1" t="s">
        <v>27</v>
      </c>
      <c r="E16" s="1" t="s">
        <v>27</v>
      </c>
      <c r="F16" s="1" t="s">
        <v>27</v>
      </c>
      <c r="G16" s="1" t="s">
        <v>28</v>
      </c>
      <c r="H16" s="1" t="s">
        <v>27</v>
      </c>
      <c r="I16" s="1" t="s">
        <v>28</v>
      </c>
      <c r="J16" s="1" t="s">
        <v>28</v>
      </c>
      <c r="K16" s="1" t="s">
        <v>27</v>
      </c>
      <c r="L16" s="1">
        <v>7</v>
      </c>
      <c r="M16" s="6">
        <f t="shared" si="0"/>
        <v>70</v>
      </c>
    </row>
    <row r="17" spans="1:13" x14ac:dyDescent="0.35">
      <c r="A17" s="2" t="s">
        <v>24</v>
      </c>
      <c r="B17" s="1" t="s">
        <v>27</v>
      </c>
      <c r="C17" s="1" t="s">
        <v>27</v>
      </c>
      <c r="D17" s="1" t="s">
        <v>27</v>
      </c>
      <c r="E17" s="1" t="s">
        <v>27</v>
      </c>
      <c r="F17" s="1" t="s">
        <v>27</v>
      </c>
      <c r="G17" s="1" t="s">
        <v>28</v>
      </c>
      <c r="H17" s="1" t="s">
        <v>27</v>
      </c>
      <c r="I17" s="1" t="s">
        <v>28</v>
      </c>
      <c r="J17" s="1" t="s">
        <v>28</v>
      </c>
      <c r="K17" s="1" t="s">
        <v>27</v>
      </c>
      <c r="L17" s="1">
        <v>7</v>
      </c>
      <c r="M17" s="6">
        <f t="shared" si="0"/>
        <v>70</v>
      </c>
    </row>
    <row r="18" spans="1:13" x14ac:dyDescent="0.35">
      <c r="A18" s="2" t="s">
        <v>25</v>
      </c>
      <c r="B18" s="1" t="s">
        <v>27</v>
      </c>
      <c r="C18" s="1" t="s">
        <v>27</v>
      </c>
      <c r="D18" s="1" t="s">
        <v>28</v>
      </c>
      <c r="E18" s="1" t="s">
        <v>27</v>
      </c>
      <c r="F18" s="1" t="s">
        <v>27</v>
      </c>
      <c r="G18" s="1" t="s">
        <v>27</v>
      </c>
      <c r="H18" s="1" t="s">
        <v>27</v>
      </c>
      <c r="I18" s="1" t="s">
        <v>28</v>
      </c>
      <c r="J18" s="1" t="s">
        <v>27</v>
      </c>
      <c r="K18" s="1" t="s">
        <v>27</v>
      </c>
      <c r="L18" s="1">
        <v>8</v>
      </c>
      <c r="M18" s="6">
        <f t="shared" si="0"/>
        <v>80</v>
      </c>
    </row>
    <row r="19" spans="1:13" x14ac:dyDescent="0.35">
      <c r="A19" s="2" t="s">
        <v>26</v>
      </c>
      <c r="B19" s="1" t="s">
        <v>28</v>
      </c>
      <c r="C19" s="1" t="s">
        <v>28</v>
      </c>
      <c r="D19" s="1" t="s">
        <v>28</v>
      </c>
      <c r="E19" s="1" t="s">
        <v>28</v>
      </c>
      <c r="F19" s="1" t="s">
        <v>28</v>
      </c>
      <c r="G19" s="1" t="s">
        <v>27</v>
      </c>
      <c r="H19" s="1" t="s">
        <v>28</v>
      </c>
      <c r="I19" s="1" t="s">
        <v>28</v>
      </c>
      <c r="J19" s="1" t="s">
        <v>28</v>
      </c>
      <c r="K19" s="1" t="s">
        <v>28</v>
      </c>
      <c r="L19" s="1">
        <v>1</v>
      </c>
      <c r="M19" s="6">
        <f t="shared" si="0"/>
        <v>10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BD90-E575-4F76-B012-FE67D006A216}">
  <dimension ref="A1:M19"/>
  <sheetViews>
    <sheetView workbookViewId="0">
      <selection activeCell="Q8" sqref="Q8"/>
    </sheetView>
  </sheetViews>
  <sheetFormatPr defaultRowHeight="14.5" x14ac:dyDescent="0.35"/>
  <cols>
    <col min="1" max="13" width="5.6328125" customWidth="1"/>
  </cols>
  <sheetData>
    <row r="1" spans="1:13" x14ac:dyDescent="0.35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3" x14ac:dyDescent="0.3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30</v>
      </c>
      <c r="M2" s="4" t="s">
        <v>31</v>
      </c>
    </row>
    <row r="3" spans="1:13" x14ac:dyDescent="0.35">
      <c r="A3" s="2" t="s">
        <v>0</v>
      </c>
      <c r="B3" s="1">
        <v>0</v>
      </c>
      <c r="C3" s="1">
        <v>0</v>
      </c>
      <c r="D3" s="1">
        <v>1</v>
      </c>
      <c r="E3" s="1">
        <v>0</v>
      </c>
      <c r="F3" s="1">
        <v>0</v>
      </c>
      <c r="G3" s="1">
        <v>1</v>
      </c>
      <c r="H3" s="1">
        <v>1</v>
      </c>
      <c r="I3" s="1">
        <v>0</v>
      </c>
      <c r="J3" s="1">
        <v>0</v>
      </c>
      <c r="K3" s="1">
        <v>0</v>
      </c>
      <c r="L3" s="1">
        <f>SUM(B3:K3)</f>
        <v>3</v>
      </c>
      <c r="M3" s="6">
        <f>L3/10*100</f>
        <v>30</v>
      </c>
    </row>
    <row r="4" spans="1:13" x14ac:dyDescent="0.35">
      <c r="A4" s="2" t="s">
        <v>11</v>
      </c>
      <c r="B4" s="1">
        <v>1</v>
      </c>
      <c r="C4" s="1">
        <v>0</v>
      </c>
      <c r="D4" s="1">
        <v>0</v>
      </c>
      <c r="E4" s="1">
        <v>0</v>
      </c>
      <c r="F4" s="1">
        <v>1</v>
      </c>
      <c r="G4" s="1">
        <v>0</v>
      </c>
      <c r="H4" s="1">
        <v>0</v>
      </c>
      <c r="I4" s="1">
        <v>1</v>
      </c>
      <c r="J4" s="1">
        <v>0</v>
      </c>
      <c r="K4" s="1">
        <v>0</v>
      </c>
      <c r="L4" s="1">
        <f t="shared" ref="L4:L19" si="0">SUM(B4:K4)</f>
        <v>3</v>
      </c>
      <c r="M4" s="6">
        <f t="shared" ref="M4:M19" si="1">L4/10*100</f>
        <v>30</v>
      </c>
    </row>
    <row r="5" spans="1:13" x14ac:dyDescent="0.35">
      <c r="A5" s="2" t="s">
        <v>12</v>
      </c>
      <c r="B5" s="1">
        <v>1</v>
      </c>
      <c r="C5" s="1">
        <v>1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1</v>
      </c>
      <c r="L5" s="1">
        <f t="shared" si="0"/>
        <v>3</v>
      </c>
      <c r="M5" s="6">
        <f t="shared" si="1"/>
        <v>30</v>
      </c>
    </row>
    <row r="6" spans="1:13" x14ac:dyDescent="0.35">
      <c r="A6" s="2" t="s">
        <v>13</v>
      </c>
      <c r="B6" s="1">
        <v>0</v>
      </c>
      <c r="C6" s="1">
        <v>0</v>
      </c>
      <c r="D6" s="1">
        <v>0</v>
      </c>
      <c r="E6" s="1">
        <v>0</v>
      </c>
      <c r="F6" s="1">
        <v>1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f t="shared" si="0"/>
        <v>2</v>
      </c>
      <c r="M6" s="6">
        <f t="shared" si="1"/>
        <v>20</v>
      </c>
    </row>
    <row r="7" spans="1:13" x14ac:dyDescent="0.35">
      <c r="A7" s="2" t="s">
        <v>14</v>
      </c>
      <c r="B7" s="1">
        <v>1</v>
      </c>
      <c r="C7" s="1">
        <v>0</v>
      </c>
      <c r="D7" s="1">
        <v>0</v>
      </c>
      <c r="E7" s="1">
        <v>1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0</v>
      </c>
      <c r="L7" s="1">
        <f t="shared" si="0"/>
        <v>3</v>
      </c>
      <c r="M7" s="6">
        <f t="shared" si="1"/>
        <v>30</v>
      </c>
    </row>
    <row r="8" spans="1:13" x14ac:dyDescent="0.35">
      <c r="A8" s="2" t="s">
        <v>15</v>
      </c>
      <c r="B8" s="1">
        <v>1</v>
      </c>
      <c r="C8" s="1">
        <v>0</v>
      </c>
      <c r="D8" s="1">
        <v>0</v>
      </c>
      <c r="E8" s="1">
        <v>1</v>
      </c>
      <c r="F8" s="1">
        <v>0</v>
      </c>
      <c r="G8" s="1">
        <v>1</v>
      </c>
      <c r="H8" s="1">
        <v>0</v>
      </c>
      <c r="I8" s="1">
        <v>0</v>
      </c>
      <c r="J8" s="1">
        <v>0</v>
      </c>
      <c r="K8" s="1">
        <v>0</v>
      </c>
      <c r="L8" s="1">
        <f t="shared" si="0"/>
        <v>3</v>
      </c>
      <c r="M8" s="6">
        <f t="shared" si="1"/>
        <v>30</v>
      </c>
    </row>
    <row r="9" spans="1:13" x14ac:dyDescent="0.35">
      <c r="A9" s="2" t="s">
        <v>16</v>
      </c>
      <c r="B9" s="1">
        <v>1</v>
      </c>
      <c r="C9" s="1">
        <v>0</v>
      </c>
      <c r="D9" s="1">
        <v>1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f t="shared" si="0"/>
        <v>3</v>
      </c>
      <c r="M9" s="6">
        <f t="shared" si="1"/>
        <v>30</v>
      </c>
    </row>
    <row r="10" spans="1:13" x14ac:dyDescent="0.35">
      <c r="A10" s="2" t="s">
        <v>17</v>
      </c>
      <c r="B10" s="1">
        <v>0</v>
      </c>
      <c r="C10" s="1">
        <v>1</v>
      </c>
      <c r="D10" s="1">
        <v>1</v>
      </c>
      <c r="E10" s="1">
        <v>0</v>
      </c>
      <c r="F10" s="1">
        <v>0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1">
        <f t="shared" si="0"/>
        <v>3</v>
      </c>
      <c r="M10" s="6">
        <f t="shared" si="1"/>
        <v>30</v>
      </c>
    </row>
    <row r="11" spans="1:13" x14ac:dyDescent="0.35">
      <c r="A11" s="2" t="s">
        <v>18</v>
      </c>
      <c r="B11" s="1">
        <v>0</v>
      </c>
      <c r="C11" s="1">
        <v>1</v>
      </c>
      <c r="D11" s="1">
        <v>0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f t="shared" si="0"/>
        <v>2</v>
      </c>
      <c r="M11" s="6">
        <f t="shared" si="1"/>
        <v>20</v>
      </c>
    </row>
    <row r="12" spans="1:13" x14ac:dyDescent="0.35">
      <c r="A12" s="2" t="s">
        <v>19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1</v>
      </c>
      <c r="L12" s="1">
        <f t="shared" si="0"/>
        <v>1</v>
      </c>
      <c r="M12" s="6">
        <f t="shared" si="1"/>
        <v>10</v>
      </c>
    </row>
    <row r="13" spans="1:13" x14ac:dyDescent="0.35">
      <c r="A13" s="2" t="s">
        <v>20</v>
      </c>
      <c r="B13" s="1">
        <v>0</v>
      </c>
      <c r="C13" s="1">
        <v>0</v>
      </c>
      <c r="D13" s="1">
        <v>1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1</v>
      </c>
      <c r="K13" s="1">
        <v>0</v>
      </c>
      <c r="L13" s="1">
        <f t="shared" si="0"/>
        <v>3</v>
      </c>
      <c r="M13" s="6">
        <f t="shared" si="1"/>
        <v>30</v>
      </c>
    </row>
    <row r="14" spans="1:13" x14ac:dyDescent="0.35">
      <c r="A14" s="2" t="s">
        <v>21</v>
      </c>
      <c r="B14" s="1">
        <v>1</v>
      </c>
      <c r="C14" s="1">
        <v>0</v>
      </c>
      <c r="D14" s="1">
        <v>1</v>
      </c>
      <c r="E14" s="1">
        <v>0</v>
      </c>
      <c r="F14" s="1">
        <v>0</v>
      </c>
      <c r="G14" s="1">
        <v>0</v>
      </c>
      <c r="H14" s="1">
        <v>0</v>
      </c>
      <c r="I14" s="1">
        <v>1</v>
      </c>
      <c r="J14" s="1">
        <v>1</v>
      </c>
      <c r="K14" s="1">
        <v>0</v>
      </c>
      <c r="L14" s="1">
        <f t="shared" si="0"/>
        <v>4</v>
      </c>
      <c r="M14" s="6">
        <f t="shared" si="1"/>
        <v>40</v>
      </c>
    </row>
    <row r="15" spans="1:13" x14ac:dyDescent="0.35">
      <c r="A15" s="2" t="s">
        <v>22</v>
      </c>
      <c r="B15" s="1">
        <v>0</v>
      </c>
      <c r="C15" s="1">
        <v>0</v>
      </c>
      <c r="D15" s="1">
        <v>1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f t="shared" si="0"/>
        <v>1</v>
      </c>
      <c r="M15" s="6">
        <f t="shared" si="1"/>
        <v>10</v>
      </c>
    </row>
    <row r="16" spans="1:13" x14ac:dyDescent="0.35">
      <c r="A16" s="2" t="s">
        <v>23</v>
      </c>
      <c r="B16" s="1">
        <v>0</v>
      </c>
      <c r="C16" s="1">
        <v>0</v>
      </c>
      <c r="D16" s="1">
        <v>1</v>
      </c>
      <c r="E16" s="1">
        <v>0</v>
      </c>
      <c r="F16" s="1">
        <v>0</v>
      </c>
      <c r="G16" s="1">
        <v>1</v>
      </c>
      <c r="H16" s="1">
        <v>1</v>
      </c>
      <c r="I16" s="1">
        <v>0</v>
      </c>
      <c r="J16" s="1">
        <v>0</v>
      </c>
      <c r="K16" s="1">
        <v>0</v>
      </c>
      <c r="L16" s="1">
        <f t="shared" si="0"/>
        <v>3</v>
      </c>
      <c r="M16" s="6">
        <f t="shared" si="1"/>
        <v>30</v>
      </c>
    </row>
    <row r="17" spans="1:13" x14ac:dyDescent="0.35">
      <c r="A17" s="2" t="s">
        <v>24</v>
      </c>
      <c r="B17" s="1">
        <v>0</v>
      </c>
      <c r="C17" s="1">
        <v>0</v>
      </c>
      <c r="D17" s="1">
        <v>1</v>
      </c>
      <c r="E17" s="1">
        <v>0</v>
      </c>
      <c r="F17" s="1">
        <v>0</v>
      </c>
      <c r="G17" s="1">
        <v>1</v>
      </c>
      <c r="H17" s="1">
        <v>1</v>
      </c>
      <c r="I17" s="1">
        <v>1</v>
      </c>
      <c r="J17" s="1">
        <v>0</v>
      </c>
      <c r="K17" s="1">
        <v>0</v>
      </c>
      <c r="L17" s="1">
        <f t="shared" si="0"/>
        <v>4</v>
      </c>
      <c r="M17" s="6">
        <f t="shared" si="1"/>
        <v>40</v>
      </c>
    </row>
    <row r="18" spans="1:13" x14ac:dyDescent="0.35">
      <c r="A18" s="2" t="s">
        <v>25</v>
      </c>
      <c r="B18" s="1">
        <v>1</v>
      </c>
      <c r="C18" s="1">
        <v>0</v>
      </c>
      <c r="D18" s="1">
        <v>0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f t="shared" si="0"/>
        <v>2</v>
      </c>
      <c r="M18" s="6">
        <f t="shared" si="1"/>
        <v>20</v>
      </c>
    </row>
    <row r="19" spans="1:13" x14ac:dyDescent="0.35">
      <c r="A19" s="2" t="s">
        <v>26</v>
      </c>
      <c r="B19" s="1">
        <v>1</v>
      </c>
      <c r="C19" s="1">
        <v>1</v>
      </c>
      <c r="D19" s="1">
        <v>0</v>
      </c>
      <c r="E19" s="1">
        <v>0</v>
      </c>
      <c r="F19" s="1">
        <v>1</v>
      </c>
      <c r="G19" s="1">
        <v>1</v>
      </c>
      <c r="H19" s="1">
        <v>0</v>
      </c>
      <c r="I19" s="1">
        <v>1</v>
      </c>
      <c r="J19" s="1">
        <v>0</v>
      </c>
      <c r="K19" s="1">
        <v>0</v>
      </c>
      <c r="L19" s="1">
        <f t="shared" si="0"/>
        <v>5</v>
      </c>
      <c r="M19" s="6">
        <f t="shared" si="1"/>
        <v>50</v>
      </c>
    </row>
  </sheetData>
  <mergeCells count="1">
    <mergeCell ref="A1:K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5C306-E07E-45AC-B41C-647CBDF2D35A}">
  <dimension ref="A1:M19"/>
  <sheetViews>
    <sheetView topLeftCell="A7" zoomScaleNormal="100" workbookViewId="0">
      <selection activeCell="O10" sqref="O10"/>
    </sheetView>
  </sheetViews>
  <sheetFormatPr defaultRowHeight="14.5" x14ac:dyDescent="0.35"/>
  <cols>
    <col min="1" max="11" width="5.6328125" customWidth="1"/>
    <col min="12" max="12" width="6.453125" bestFit="1" customWidth="1"/>
    <col min="13" max="13" width="6" customWidth="1"/>
  </cols>
  <sheetData>
    <row r="1" spans="1:13" x14ac:dyDescent="0.35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35">
      <c r="A2" s="4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5" t="s">
        <v>30</v>
      </c>
      <c r="M2" s="5" t="s">
        <v>31</v>
      </c>
    </row>
    <row r="3" spans="1:13" x14ac:dyDescent="0.35">
      <c r="A3" s="2" t="s">
        <v>0</v>
      </c>
      <c r="B3" s="1">
        <v>1</v>
      </c>
      <c r="C3" s="1">
        <v>1</v>
      </c>
      <c r="D3" s="1">
        <v>1</v>
      </c>
      <c r="E3" s="1">
        <v>1</v>
      </c>
      <c r="F3" s="1">
        <v>0</v>
      </c>
      <c r="G3" s="1">
        <v>0</v>
      </c>
      <c r="H3" s="1">
        <v>1</v>
      </c>
      <c r="I3" s="1">
        <v>0</v>
      </c>
      <c r="J3" s="1">
        <v>0</v>
      </c>
      <c r="K3" s="1">
        <v>1</v>
      </c>
      <c r="L3" s="1">
        <f>SUM(B3:K3)</f>
        <v>6</v>
      </c>
      <c r="M3" s="6">
        <f>L3/10*100</f>
        <v>60</v>
      </c>
    </row>
    <row r="4" spans="1:13" x14ac:dyDescent="0.35">
      <c r="A4" s="2" t="s">
        <v>11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0</v>
      </c>
      <c r="J4" s="1">
        <v>1</v>
      </c>
      <c r="K4" s="1">
        <v>1</v>
      </c>
      <c r="L4" s="1">
        <f t="shared" ref="L4:L19" si="0">SUM(B4:K4)</f>
        <v>9</v>
      </c>
      <c r="M4" s="6">
        <f t="shared" ref="M4:M19" si="1">L4/10*100</f>
        <v>90</v>
      </c>
    </row>
    <row r="5" spans="1:13" x14ac:dyDescent="0.35">
      <c r="A5" s="2" t="s">
        <v>12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0</v>
      </c>
      <c r="J5" s="1">
        <v>1</v>
      </c>
      <c r="K5" s="1">
        <v>1</v>
      </c>
      <c r="L5" s="1">
        <f t="shared" si="0"/>
        <v>9</v>
      </c>
      <c r="M5" s="6">
        <f t="shared" si="1"/>
        <v>90</v>
      </c>
    </row>
    <row r="6" spans="1:13" x14ac:dyDescent="0.35">
      <c r="A6" s="2" t="s">
        <v>13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0</v>
      </c>
      <c r="H6" s="1">
        <v>1</v>
      </c>
      <c r="I6" s="1">
        <v>0</v>
      </c>
      <c r="J6" s="1">
        <v>1</v>
      </c>
      <c r="K6" s="1">
        <v>1</v>
      </c>
      <c r="L6" s="1">
        <f t="shared" si="0"/>
        <v>8</v>
      </c>
      <c r="M6" s="6">
        <f t="shared" si="1"/>
        <v>80</v>
      </c>
    </row>
    <row r="7" spans="1:13" x14ac:dyDescent="0.35">
      <c r="A7" s="2" t="s">
        <v>14</v>
      </c>
      <c r="B7" s="1">
        <v>1</v>
      </c>
      <c r="C7" s="1">
        <v>1</v>
      </c>
      <c r="D7" s="1">
        <v>0</v>
      </c>
      <c r="E7" s="1">
        <v>1</v>
      </c>
      <c r="F7" s="1">
        <v>1</v>
      </c>
      <c r="G7" s="1">
        <v>1</v>
      </c>
      <c r="H7" s="1">
        <v>1</v>
      </c>
      <c r="I7" s="1">
        <v>0</v>
      </c>
      <c r="J7" s="1">
        <v>1</v>
      </c>
      <c r="K7" s="1">
        <v>1</v>
      </c>
      <c r="L7" s="1">
        <f t="shared" si="0"/>
        <v>8</v>
      </c>
      <c r="M7" s="6">
        <f t="shared" si="1"/>
        <v>80</v>
      </c>
    </row>
    <row r="8" spans="1:13" x14ac:dyDescent="0.35">
      <c r="A8" s="2" t="s">
        <v>15</v>
      </c>
      <c r="B8" s="1">
        <v>1</v>
      </c>
      <c r="C8" s="1">
        <v>1</v>
      </c>
      <c r="D8" s="1">
        <v>0</v>
      </c>
      <c r="E8" s="1">
        <v>1</v>
      </c>
      <c r="F8" s="1">
        <v>1</v>
      </c>
      <c r="G8" s="1">
        <v>1</v>
      </c>
      <c r="H8" s="1">
        <v>1</v>
      </c>
      <c r="I8" s="1">
        <v>0</v>
      </c>
      <c r="J8" s="1">
        <v>1</v>
      </c>
      <c r="K8" s="1">
        <v>1</v>
      </c>
      <c r="L8" s="1">
        <f t="shared" si="0"/>
        <v>8</v>
      </c>
      <c r="M8" s="6">
        <f t="shared" si="1"/>
        <v>80</v>
      </c>
    </row>
    <row r="9" spans="1:13" x14ac:dyDescent="0.35">
      <c r="A9" s="2" t="s">
        <v>16</v>
      </c>
      <c r="B9" s="1">
        <v>1</v>
      </c>
      <c r="C9" s="1">
        <v>1</v>
      </c>
      <c r="D9" s="1">
        <v>0</v>
      </c>
      <c r="E9" s="1">
        <v>1</v>
      </c>
      <c r="F9" s="1">
        <v>1</v>
      </c>
      <c r="G9" s="1">
        <v>1</v>
      </c>
      <c r="H9" s="1">
        <v>1</v>
      </c>
      <c r="I9" s="1">
        <v>0</v>
      </c>
      <c r="J9" s="1">
        <v>1</v>
      </c>
      <c r="K9" s="1">
        <v>1</v>
      </c>
      <c r="L9" s="1">
        <f t="shared" si="0"/>
        <v>8</v>
      </c>
      <c r="M9" s="6">
        <f t="shared" si="1"/>
        <v>80</v>
      </c>
    </row>
    <row r="10" spans="1:13" x14ac:dyDescent="0.35">
      <c r="A10" s="2" t="s">
        <v>17</v>
      </c>
      <c r="B10" s="1">
        <v>1</v>
      </c>
      <c r="C10" s="1">
        <v>1</v>
      </c>
      <c r="D10" s="1">
        <v>0</v>
      </c>
      <c r="E10" s="1">
        <v>1</v>
      </c>
      <c r="F10" s="1">
        <v>0</v>
      </c>
      <c r="G10" s="1">
        <v>1</v>
      </c>
      <c r="H10" s="1">
        <v>1</v>
      </c>
      <c r="I10" s="1">
        <v>1</v>
      </c>
      <c r="J10" s="1">
        <v>0</v>
      </c>
      <c r="K10" s="1">
        <v>0</v>
      </c>
      <c r="L10" s="1">
        <f t="shared" si="0"/>
        <v>6</v>
      </c>
      <c r="M10" s="6">
        <f t="shared" si="1"/>
        <v>60</v>
      </c>
    </row>
    <row r="11" spans="1:13" x14ac:dyDescent="0.35">
      <c r="A11" s="2" t="s">
        <v>18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  <c r="G11" s="1">
        <v>0</v>
      </c>
      <c r="H11" s="1">
        <v>1</v>
      </c>
      <c r="I11" s="1">
        <v>1</v>
      </c>
      <c r="J11" s="1">
        <v>0</v>
      </c>
      <c r="K11" s="1">
        <v>1</v>
      </c>
      <c r="L11" s="1">
        <f t="shared" si="0"/>
        <v>8</v>
      </c>
      <c r="M11" s="6">
        <f t="shared" si="1"/>
        <v>80</v>
      </c>
    </row>
    <row r="12" spans="1:13" x14ac:dyDescent="0.35">
      <c r="A12" s="2" t="s">
        <v>19</v>
      </c>
      <c r="B12" s="1">
        <v>1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0</v>
      </c>
      <c r="J12" s="1">
        <v>1</v>
      </c>
      <c r="K12" s="1">
        <v>1</v>
      </c>
      <c r="L12" s="1">
        <f t="shared" si="0"/>
        <v>9</v>
      </c>
      <c r="M12" s="6">
        <f t="shared" si="1"/>
        <v>90</v>
      </c>
    </row>
    <row r="13" spans="1:13" x14ac:dyDescent="0.35">
      <c r="A13" s="2" t="s">
        <v>20</v>
      </c>
      <c r="B13" s="1">
        <v>1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J13" s="1">
        <v>0</v>
      </c>
      <c r="K13" s="1">
        <v>1</v>
      </c>
      <c r="L13" s="1">
        <f t="shared" si="0"/>
        <v>9</v>
      </c>
      <c r="M13" s="6">
        <f t="shared" si="1"/>
        <v>90</v>
      </c>
    </row>
    <row r="14" spans="1:13" x14ac:dyDescent="0.35">
      <c r="A14" s="2" t="s">
        <v>21</v>
      </c>
      <c r="B14" s="1">
        <v>1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1</v>
      </c>
      <c r="L14" s="1">
        <f t="shared" si="0"/>
        <v>10</v>
      </c>
      <c r="M14" s="6">
        <f t="shared" si="1"/>
        <v>100</v>
      </c>
    </row>
    <row r="15" spans="1:13" x14ac:dyDescent="0.35">
      <c r="A15" s="2" t="s">
        <v>22</v>
      </c>
      <c r="B15" s="1">
        <v>1</v>
      </c>
      <c r="C15" s="1">
        <v>1</v>
      </c>
      <c r="D15" s="1">
        <v>1</v>
      </c>
      <c r="E15" s="1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</v>
      </c>
      <c r="L15" s="1">
        <f t="shared" si="0"/>
        <v>5</v>
      </c>
      <c r="M15" s="6">
        <f t="shared" si="1"/>
        <v>50</v>
      </c>
    </row>
    <row r="16" spans="1:13" x14ac:dyDescent="0.35">
      <c r="A16" s="2" t="s">
        <v>23</v>
      </c>
      <c r="B16" s="1">
        <v>1</v>
      </c>
      <c r="C16" s="1">
        <v>1</v>
      </c>
      <c r="D16" s="1">
        <v>1</v>
      </c>
      <c r="E16" s="1">
        <v>1</v>
      </c>
      <c r="F16" s="1">
        <v>1</v>
      </c>
      <c r="G16" s="1">
        <v>0</v>
      </c>
      <c r="H16" s="1">
        <v>1</v>
      </c>
      <c r="I16" s="1">
        <v>0</v>
      </c>
      <c r="J16" s="1">
        <v>0</v>
      </c>
      <c r="K16" s="1">
        <v>1</v>
      </c>
      <c r="L16" s="1">
        <f t="shared" si="0"/>
        <v>7</v>
      </c>
      <c r="M16" s="6">
        <f t="shared" si="1"/>
        <v>70</v>
      </c>
    </row>
    <row r="17" spans="1:13" x14ac:dyDescent="0.35">
      <c r="A17" s="2" t="s">
        <v>24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G17" s="1">
        <v>0</v>
      </c>
      <c r="H17" s="1">
        <v>1</v>
      </c>
      <c r="I17" s="1">
        <v>0</v>
      </c>
      <c r="J17" s="1">
        <v>0</v>
      </c>
      <c r="K17" s="1">
        <v>1</v>
      </c>
      <c r="L17" s="1">
        <f t="shared" si="0"/>
        <v>7</v>
      </c>
      <c r="M17" s="6">
        <f t="shared" si="1"/>
        <v>70</v>
      </c>
    </row>
    <row r="18" spans="1:13" x14ac:dyDescent="0.35">
      <c r="A18" s="2" t="s">
        <v>25</v>
      </c>
      <c r="B18" s="1">
        <v>1</v>
      </c>
      <c r="C18" s="1">
        <v>1</v>
      </c>
      <c r="D18" s="1">
        <v>0</v>
      </c>
      <c r="E18" s="1">
        <v>1</v>
      </c>
      <c r="F18" s="1">
        <v>1</v>
      </c>
      <c r="G18" s="1">
        <v>1</v>
      </c>
      <c r="H18" s="1">
        <v>1</v>
      </c>
      <c r="I18" s="1">
        <v>0</v>
      </c>
      <c r="J18" s="1">
        <v>1</v>
      </c>
      <c r="K18" s="1">
        <v>1</v>
      </c>
      <c r="L18" s="1">
        <f t="shared" si="0"/>
        <v>8</v>
      </c>
      <c r="M18" s="6">
        <f t="shared" si="1"/>
        <v>80</v>
      </c>
    </row>
    <row r="19" spans="1:13" x14ac:dyDescent="0.35">
      <c r="A19" s="2" t="s">
        <v>26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1</v>
      </c>
      <c r="H19" s="1">
        <v>0</v>
      </c>
      <c r="I19" s="1">
        <v>0</v>
      </c>
      <c r="J19" s="1">
        <v>0</v>
      </c>
      <c r="K19" s="1">
        <v>0</v>
      </c>
      <c r="L19" s="1">
        <f t="shared" si="0"/>
        <v>1</v>
      </c>
      <c r="M19" s="6">
        <f t="shared" si="1"/>
        <v>10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F064-B2B2-4E7B-BC89-29C224DF895D}">
  <dimension ref="B1:AK20"/>
  <sheetViews>
    <sheetView tabSelected="1" topLeftCell="U3" zoomScale="80" zoomScaleNormal="80" workbookViewId="0">
      <selection activeCell="AD1" sqref="AD1:AK20"/>
    </sheetView>
  </sheetViews>
  <sheetFormatPr defaultRowHeight="14.5" x14ac:dyDescent="0.35"/>
  <cols>
    <col min="2" max="2" width="35.26953125" bestFit="1" customWidth="1"/>
    <col min="3" max="19" width="5.08984375" style="7" customWidth="1"/>
    <col min="23" max="26" width="16.6328125" style="12" customWidth="1"/>
    <col min="27" max="27" width="13.7265625" customWidth="1"/>
    <col min="30" max="30" width="9.453125" customWidth="1"/>
    <col min="31" max="36" width="12.6328125" style="18" customWidth="1"/>
  </cols>
  <sheetData>
    <row r="1" spans="2:37" x14ac:dyDescent="0.35">
      <c r="AD1" s="16" t="s">
        <v>55</v>
      </c>
      <c r="AE1" s="20" t="s">
        <v>54</v>
      </c>
      <c r="AF1" s="20"/>
      <c r="AG1" s="20"/>
      <c r="AH1" s="20"/>
      <c r="AI1" s="20"/>
      <c r="AJ1" s="20"/>
      <c r="AK1" s="21" t="s">
        <v>53</v>
      </c>
    </row>
    <row r="2" spans="2:37" s="9" customFormat="1" ht="87" x14ac:dyDescent="0.35">
      <c r="B2" s="14" t="s">
        <v>54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8</v>
      </c>
      <c r="K2" s="15" t="s">
        <v>9</v>
      </c>
      <c r="L2" s="15" t="s">
        <v>10</v>
      </c>
      <c r="M2" s="15" t="s">
        <v>34</v>
      </c>
      <c r="N2" s="15" t="s">
        <v>35</v>
      </c>
      <c r="O2" s="15" t="s">
        <v>36</v>
      </c>
      <c r="P2" s="15" t="s">
        <v>37</v>
      </c>
      <c r="Q2" s="15" t="s">
        <v>38</v>
      </c>
      <c r="R2" s="15" t="s">
        <v>39</v>
      </c>
      <c r="S2" s="15" t="s">
        <v>40</v>
      </c>
      <c r="T2" s="14" t="s">
        <v>53</v>
      </c>
      <c r="W2" s="11" t="s">
        <v>33</v>
      </c>
      <c r="X2" s="11" t="s">
        <v>41</v>
      </c>
      <c r="Y2" s="11" t="s">
        <v>42</v>
      </c>
      <c r="Z2" s="11" t="s">
        <v>43</v>
      </c>
      <c r="AA2" s="10" t="s">
        <v>44</v>
      </c>
      <c r="AB2" s="10" t="s">
        <v>45</v>
      </c>
      <c r="AD2" s="16"/>
      <c r="AE2" s="19" t="s">
        <v>33</v>
      </c>
      <c r="AF2" s="19" t="s">
        <v>41</v>
      </c>
      <c r="AG2" s="19" t="s">
        <v>42</v>
      </c>
      <c r="AH2" s="19" t="s">
        <v>43</v>
      </c>
      <c r="AI2" s="19" t="s">
        <v>44</v>
      </c>
      <c r="AJ2" s="19" t="s">
        <v>45</v>
      </c>
      <c r="AK2" s="22"/>
    </row>
    <row r="3" spans="2:37" x14ac:dyDescent="0.35">
      <c r="B3" s="1" t="s">
        <v>33</v>
      </c>
      <c r="C3" s="8">
        <v>4</v>
      </c>
      <c r="D3" s="8">
        <v>4</v>
      </c>
      <c r="E3" s="8">
        <v>4</v>
      </c>
      <c r="F3" s="8">
        <v>3</v>
      </c>
      <c r="G3" s="8">
        <v>3</v>
      </c>
      <c r="H3" s="8">
        <v>3</v>
      </c>
      <c r="I3" s="8">
        <v>4</v>
      </c>
      <c r="J3" s="8">
        <v>4</v>
      </c>
      <c r="K3" s="8">
        <v>4</v>
      </c>
      <c r="L3" s="8">
        <v>4</v>
      </c>
      <c r="M3" s="8">
        <v>4</v>
      </c>
      <c r="N3" s="8">
        <v>4</v>
      </c>
      <c r="O3" s="8">
        <v>3</v>
      </c>
      <c r="P3" s="8">
        <v>3</v>
      </c>
      <c r="Q3" s="8">
        <v>4</v>
      </c>
      <c r="R3" s="8">
        <v>4</v>
      </c>
      <c r="S3" s="8">
        <v>3</v>
      </c>
      <c r="T3" s="1">
        <f>AVERAGE(C3:S3)</f>
        <v>3.6470588235294117</v>
      </c>
      <c r="V3" s="7" t="s">
        <v>46</v>
      </c>
      <c r="W3" s="7">
        <f>COUNTIF(C3:S3,4)</f>
        <v>11</v>
      </c>
      <c r="X3" s="7">
        <f>COUNTIF(C4:S4,4)</f>
        <v>4</v>
      </c>
      <c r="Y3" s="7">
        <f>COUNTIF(C5:S5,4)</f>
        <v>10</v>
      </c>
      <c r="Z3" s="7">
        <f>COUNTIF(C6:S6,4)</f>
        <v>8</v>
      </c>
      <c r="AA3" s="7">
        <f>COUNTIF(C7:S7,4)</f>
        <v>8</v>
      </c>
      <c r="AB3" s="7">
        <f>COUNTIF(C8:S8,4)</f>
        <v>6</v>
      </c>
      <c r="AD3" s="15" t="s">
        <v>1</v>
      </c>
      <c r="AE3" s="17">
        <v>4</v>
      </c>
      <c r="AF3" s="17">
        <v>3</v>
      </c>
      <c r="AG3" s="17">
        <v>4</v>
      </c>
      <c r="AH3" s="17">
        <v>4</v>
      </c>
      <c r="AI3" s="17">
        <v>4</v>
      </c>
      <c r="AJ3" s="17">
        <v>3</v>
      </c>
      <c r="AK3" s="4">
        <f>AVERAGE(AE3:AJ3)</f>
        <v>3.6666666666666665</v>
      </c>
    </row>
    <row r="4" spans="2:37" x14ac:dyDescent="0.35">
      <c r="B4" s="1" t="s">
        <v>41</v>
      </c>
      <c r="C4" s="8">
        <v>3</v>
      </c>
      <c r="D4" s="8">
        <v>4</v>
      </c>
      <c r="E4" s="8">
        <v>3</v>
      </c>
      <c r="F4" s="8">
        <v>3</v>
      </c>
      <c r="G4" s="8">
        <v>3</v>
      </c>
      <c r="H4" s="8">
        <v>3</v>
      </c>
      <c r="I4" s="8">
        <v>3</v>
      </c>
      <c r="J4" s="8">
        <v>3</v>
      </c>
      <c r="K4" s="8">
        <v>3</v>
      </c>
      <c r="L4" s="8">
        <v>3</v>
      </c>
      <c r="M4" s="8">
        <v>4</v>
      </c>
      <c r="N4" s="8">
        <v>4</v>
      </c>
      <c r="O4" s="8">
        <v>3</v>
      </c>
      <c r="P4" s="8">
        <v>3</v>
      </c>
      <c r="Q4" s="8">
        <v>4</v>
      </c>
      <c r="R4" s="8">
        <v>3</v>
      </c>
      <c r="S4" s="8">
        <v>3</v>
      </c>
      <c r="T4" s="1">
        <f t="shared" ref="T4:T8" si="0">AVERAGE(C4:S4)</f>
        <v>3.2352941176470589</v>
      </c>
      <c r="V4" s="7" t="s">
        <v>27</v>
      </c>
      <c r="W4" s="12">
        <f>COUNTIF(C3:S3,3)</f>
        <v>6</v>
      </c>
      <c r="X4" s="7">
        <v>13</v>
      </c>
      <c r="Y4" s="12">
        <v>7</v>
      </c>
      <c r="Z4" s="12">
        <v>9</v>
      </c>
      <c r="AA4" s="12">
        <v>9</v>
      </c>
      <c r="AB4" s="12">
        <v>11</v>
      </c>
      <c r="AD4" s="15" t="s">
        <v>2</v>
      </c>
      <c r="AE4" s="17">
        <v>4</v>
      </c>
      <c r="AF4" s="17">
        <v>4</v>
      </c>
      <c r="AG4" s="17">
        <v>4</v>
      </c>
      <c r="AH4" s="17">
        <v>4</v>
      </c>
      <c r="AI4" s="17">
        <v>4</v>
      </c>
      <c r="AJ4" s="17">
        <v>4</v>
      </c>
      <c r="AK4" s="4">
        <f>AVERAGE(AE4:AJ4)</f>
        <v>4</v>
      </c>
    </row>
    <row r="5" spans="2:37" x14ac:dyDescent="0.35">
      <c r="B5" s="1" t="s">
        <v>42</v>
      </c>
      <c r="C5" s="8">
        <v>4</v>
      </c>
      <c r="D5" s="8">
        <v>4</v>
      </c>
      <c r="E5" s="8">
        <v>3</v>
      </c>
      <c r="F5" s="8">
        <v>4</v>
      </c>
      <c r="G5" s="8">
        <v>3</v>
      </c>
      <c r="H5" s="8">
        <v>3</v>
      </c>
      <c r="I5" s="8">
        <v>4</v>
      </c>
      <c r="J5" s="8">
        <v>4</v>
      </c>
      <c r="K5" s="8">
        <v>4</v>
      </c>
      <c r="L5" s="8">
        <v>4</v>
      </c>
      <c r="M5" s="8">
        <v>3</v>
      </c>
      <c r="N5" s="8">
        <v>4</v>
      </c>
      <c r="O5" s="8">
        <v>3</v>
      </c>
      <c r="P5" s="8">
        <v>3</v>
      </c>
      <c r="Q5" s="8">
        <v>4</v>
      </c>
      <c r="R5" s="8">
        <v>4</v>
      </c>
      <c r="S5" s="8">
        <v>3</v>
      </c>
      <c r="T5" s="1">
        <f t="shared" si="0"/>
        <v>3.5882352941176472</v>
      </c>
      <c r="V5" s="7" t="s">
        <v>47</v>
      </c>
      <c r="W5" s="12">
        <v>0</v>
      </c>
      <c r="X5" s="12">
        <v>0</v>
      </c>
      <c r="Y5" s="12">
        <v>0</v>
      </c>
      <c r="Z5" s="12">
        <v>0</v>
      </c>
      <c r="AD5" s="15" t="s">
        <v>3</v>
      </c>
      <c r="AE5" s="17">
        <v>4</v>
      </c>
      <c r="AF5" s="17">
        <v>3</v>
      </c>
      <c r="AG5" s="17">
        <v>3</v>
      </c>
      <c r="AH5" s="17">
        <v>3</v>
      </c>
      <c r="AI5" s="17">
        <v>3</v>
      </c>
      <c r="AJ5" s="17">
        <v>3</v>
      </c>
      <c r="AK5" s="4">
        <f>AVERAGE(AE5:AJ5)</f>
        <v>3.1666666666666665</v>
      </c>
    </row>
    <row r="6" spans="2:37" x14ac:dyDescent="0.35">
      <c r="B6" s="1" t="s">
        <v>43</v>
      </c>
      <c r="C6" s="8">
        <v>4</v>
      </c>
      <c r="D6" s="8">
        <v>4</v>
      </c>
      <c r="E6" s="8">
        <v>3</v>
      </c>
      <c r="F6" s="8">
        <v>3</v>
      </c>
      <c r="G6" s="8">
        <v>3</v>
      </c>
      <c r="H6" s="8">
        <v>3</v>
      </c>
      <c r="I6" s="8">
        <v>4</v>
      </c>
      <c r="J6" s="8">
        <v>4</v>
      </c>
      <c r="K6" s="8">
        <v>4</v>
      </c>
      <c r="L6" s="8">
        <v>4</v>
      </c>
      <c r="M6" s="8">
        <v>4</v>
      </c>
      <c r="N6" s="8">
        <v>3</v>
      </c>
      <c r="O6" s="8">
        <v>3</v>
      </c>
      <c r="P6" s="8">
        <v>3</v>
      </c>
      <c r="Q6" s="8">
        <v>4</v>
      </c>
      <c r="R6" s="8">
        <v>3</v>
      </c>
      <c r="S6" s="8">
        <v>3</v>
      </c>
      <c r="T6" s="1">
        <f t="shared" si="0"/>
        <v>3.4705882352941178</v>
      </c>
      <c r="V6" s="7" t="s">
        <v>48</v>
      </c>
      <c r="W6" s="12">
        <v>0</v>
      </c>
      <c r="X6" s="12">
        <v>0</v>
      </c>
      <c r="Y6" s="12">
        <v>0</v>
      </c>
      <c r="Z6" s="12">
        <v>0</v>
      </c>
      <c r="AD6" s="15" t="s">
        <v>4</v>
      </c>
      <c r="AE6" s="17">
        <v>3</v>
      </c>
      <c r="AF6" s="17">
        <v>3</v>
      </c>
      <c r="AG6" s="17">
        <v>4</v>
      </c>
      <c r="AH6" s="17">
        <v>3</v>
      </c>
      <c r="AI6" s="17">
        <v>3</v>
      </c>
      <c r="AJ6" s="17">
        <v>3</v>
      </c>
      <c r="AK6" s="4">
        <f>AVERAGE(AE6:AJ6)</f>
        <v>3.1666666666666665</v>
      </c>
    </row>
    <row r="7" spans="2:37" x14ac:dyDescent="0.35">
      <c r="B7" s="1" t="s">
        <v>44</v>
      </c>
      <c r="C7" s="8">
        <v>4</v>
      </c>
      <c r="D7" s="8">
        <v>4</v>
      </c>
      <c r="E7" s="8">
        <v>3</v>
      </c>
      <c r="F7" s="8">
        <v>3</v>
      </c>
      <c r="G7" s="8">
        <v>3</v>
      </c>
      <c r="H7" s="8">
        <v>3</v>
      </c>
      <c r="I7" s="8">
        <v>4</v>
      </c>
      <c r="J7" s="8">
        <v>3</v>
      </c>
      <c r="K7" s="8">
        <v>4</v>
      </c>
      <c r="L7" s="8">
        <v>4</v>
      </c>
      <c r="M7" s="8">
        <v>4</v>
      </c>
      <c r="N7" s="8">
        <v>4</v>
      </c>
      <c r="O7" s="8">
        <v>3</v>
      </c>
      <c r="P7" s="8">
        <v>3</v>
      </c>
      <c r="Q7" s="8">
        <v>4</v>
      </c>
      <c r="R7" s="8">
        <v>3</v>
      </c>
      <c r="S7" s="8">
        <v>3</v>
      </c>
      <c r="T7" s="1">
        <f t="shared" si="0"/>
        <v>3.4705882352941178</v>
      </c>
      <c r="AD7" s="15" t="s">
        <v>5</v>
      </c>
      <c r="AE7" s="17">
        <v>3</v>
      </c>
      <c r="AF7" s="17">
        <v>3</v>
      </c>
      <c r="AG7" s="17">
        <v>3</v>
      </c>
      <c r="AH7" s="17">
        <v>3</v>
      </c>
      <c r="AI7" s="17">
        <v>3</v>
      </c>
      <c r="AJ7" s="17">
        <v>3</v>
      </c>
      <c r="AK7" s="4">
        <f>AVERAGE(AE7:AJ7)</f>
        <v>3</v>
      </c>
    </row>
    <row r="8" spans="2:37" x14ac:dyDescent="0.35">
      <c r="B8" s="1" t="s">
        <v>45</v>
      </c>
      <c r="C8" s="8">
        <v>3</v>
      </c>
      <c r="D8" s="8">
        <v>4</v>
      </c>
      <c r="E8" s="8">
        <v>3</v>
      </c>
      <c r="F8" s="8">
        <v>3</v>
      </c>
      <c r="G8" s="8">
        <v>3</v>
      </c>
      <c r="H8" s="8">
        <v>3</v>
      </c>
      <c r="I8" s="8">
        <v>3</v>
      </c>
      <c r="J8" s="8">
        <v>3</v>
      </c>
      <c r="K8" s="8">
        <v>3</v>
      </c>
      <c r="L8" s="8">
        <v>3</v>
      </c>
      <c r="M8" s="8">
        <v>3</v>
      </c>
      <c r="N8" s="8">
        <v>4</v>
      </c>
      <c r="O8" s="8">
        <v>4</v>
      </c>
      <c r="P8" s="8">
        <v>4</v>
      </c>
      <c r="Q8" s="8">
        <v>4</v>
      </c>
      <c r="R8" s="8">
        <v>3</v>
      </c>
      <c r="S8" s="8">
        <v>4</v>
      </c>
      <c r="T8" s="1">
        <f t="shared" si="0"/>
        <v>3.3529411764705883</v>
      </c>
      <c r="AD8" s="15" t="s">
        <v>6</v>
      </c>
      <c r="AE8" s="17">
        <v>3</v>
      </c>
      <c r="AF8" s="17">
        <v>3</v>
      </c>
      <c r="AG8" s="17">
        <v>3</v>
      </c>
      <c r="AH8" s="17">
        <v>3</v>
      </c>
      <c r="AI8" s="17">
        <v>3</v>
      </c>
      <c r="AJ8" s="17">
        <v>3</v>
      </c>
      <c r="AK8" s="4">
        <f>AVERAGE(AE8:AJ8)</f>
        <v>3</v>
      </c>
    </row>
    <row r="9" spans="2:37" ht="15" customHeight="1" x14ac:dyDescent="0.35">
      <c r="B9" s="4" t="s">
        <v>53</v>
      </c>
      <c r="C9" s="4">
        <f t="shared" ref="C9:S9" si="1">AVERAGE(C3:C8)</f>
        <v>3.6666666666666665</v>
      </c>
      <c r="D9" s="4">
        <f t="shared" si="1"/>
        <v>4</v>
      </c>
      <c r="E9" s="4">
        <f t="shared" si="1"/>
        <v>3.1666666666666665</v>
      </c>
      <c r="F9" s="4">
        <f t="shared" si="1"/>
        <v>3.1666666666666665</v>
      </c>
      <c r="G9" s="4">
        <f t="shared" si="1"/>
        <v>3</v>
      </c>
      <c r="H9" s="4">
        <f t="shared" si="1"/>
        <v>3</v>
      </c>
      <c r="I9" s="4">
        <f t="shared" si="1"/>
        <v>3.6666666666666665</v>
      </c>
      <c r="J9" s="4">
        <f t="shared" si="1"/>
        <v>3.5</v>
      </c>
      <c r="K9" s="4">
        <f t="shared" si="1"/>
        <v>3.6666666666666665</v>
      </c>
      <c r="L9" s="4">
        <f t="shared" si="1"/>
        <v>3.6666666666666665</v>
      </c>
      <c r="M9" s="4">
        <f t="shared" si="1"/>
        <v>3.6666666666666665</v>
      </c>
      <c r="N9" s="4">
        <f t="shared" si="1"/>
        <v>3.8333333333333335</v>
      </c>
      <c r="O9" s="4">
        <f t="shared" si="1"/>
        <v>3.1666666666666665</v>
      </c>
      <c r="P9" s="4">
        <f t="shared" si="1"/>
        <v>3.1666666666666665</v>
      </c>
      <c r="Q9" s="4">
        <f t="shared" si="1"/>
        <v>4</v>
      </c>
      <c r="R9" s="4">
        <f t="shared" si="1"/>
        <v>3.3333333333333335</v>
      </c>
      <c r="S9" s="4">
        <f t="shared" si="1"/>
        <v>3.1666666666666665</v>
      </c>
      <c r="T9" s="4">
        <f>AVERAGE(T3:T8)</f>
        <v>3.4607843137254903</v>
      </c>
      <c r="W9" s="12" t="s">
        <v>33</v>
      </c>
      <c r="X9" s="12" t="s">
        <v>41</v>
      </c>
      <c r="Y9" s="12" t="s">
        <v>42</v>
      </c>
      <c r="Z9" s="12" t="s">
        <v>43</v>
      </c>
      <c r="AA9" s="10" t="s">
        <v>44</v>
      </c>
      <c r="AB9" s="10" t="s">
        <v>45</v>
      </c>
      <c r="AD9" s="15" t="s">
        <v>7</v>
      </c>
      <c r="AE9" s="17">
        <v>4</v>
      </c>
      <c r="AF9" s="17">
        <v>3</v>
      </c>
      <c r="AG9" s="17">
        <v>4</v>
      </c>
      <c r="AH9" s="17">
        <v>4</v>
      </c>
      <c r="AI9" s="17">
        <v>4</v>
      </c>
      <c r="AJ9" s="17">
        <v>3</v>
      </c>
      <c r="AK9" s="4">
        <f>AVERAGE(AE9:AJ9)</f>
        <v>3.6666666666666665</v>
      </c>
    </row>
    <row r="10" spans="2:37" x14ac:dyDescent="0.35">
      <c r="V10" t="s">
        <v>49</v>
      </c>
      <c r="W10" s="12">
        <f>11/17*100</f>
        <v>64.705882352941174</v>
      </c>
      <c r="X10" s="12">
        <f>4/17*100</f>
        <v>23.52941176470588</v>
      </c>
      <c r="Y10" s="12">
        <f>10/17*100</f>
        <v>58.82352941176471</v>
      </c>
      <c r="Z10" s="12">
        <f>8/17*100</f>
        <v>47.058823529411761</v>
      </c>
      <c r="AA10">
        <f>8/17*100</f>
        <v>47.058823529411761</v>
      </c>
      <c r="AB10">
        <f>6/17*100</f>
        <v>35.294117647058826</v>
      </c>
      <c r="AD10" s="15" t="s">
        <v>8</v>
      </c>
      <c r="AE10" s="17">
        <v>4</v>
      </c>
      <c r="AF10" s="17">
        <v>3</v>
      </c>
      <c r="AG10" s="17">
        <v>4</v>
      </c>
      <c r="AH10" s="17">
        <v>4</v>
      </c>
      <c r="AI10" s="17">
        <v>3</v>
      </c>
      <c r="AJ10" s="17">
        <v>3</v>
      </c>
      <c r="AK10" s="4">
        <f>AVERAGE(AE10:AJ10)</f>
        <v>3.5</v>
      </c>
    </row>
    <row r="11" spans="2:37" x14ac:dyDescent="0.35">
      <c r="G11" s="1" t="s">
        <v>44</v>
      </c>
      <c r="H11" s="1" t="s">
        <v>45</v>
      </c>
      <c r="V11" t="s">
        <v>50</v>
      </c>
      <c r="W11" s="12">
        <f>6/17*100</f>
        <v>35.294117647058826</v>
      </c>
      <c r="X11" s="12">
        <f>13/17*100</f>
        <v>76.470588235294116</v>
      </c>
      <c r="Y11" s="12">
        <f>7/17*100</f>
        <v>41.17647058823529</v>
      </c>
      <c r="Z11" s="12">
        <f>9/17*100</f>
        <v>52.941176470588239</v>
      </c>
      <c r="AA11">
        <f>9/17*100</f>
        <v>52.941176470588239</v>
      </c>
      <c r="AB11">
        <f>11/17*100</f>
        <v>64.705882352941174</v>
      </c>
      <c r="AD11" s="15" t="s">
        <v>9</v>
      </c>
      <c r="AE11" s="17">
        <v>4</v>
      </c>
      <c r="AF11" s="17">
        <v>3</v>
      </c>
      <c r="AG11" s="17">
        <v>4</v>
      </c>
      <c r="AH11" s="17">
        <v>4</v>
      </c>
      <c r="AI11" s="17">
        <v>4</v>
      </c>
      <c r="AJ11" s="17">
        <v>3</v>
      </c>
      <c r="AK11" s="4">
        <f>AVERAGE(AE11:AJ11)</f>
        <v>3.6666666666666665</v>
      </c>
    </row>
    <row r="12" spans="2:37" x14ac:dyDescent="0.35">
      <c r="V12" t="s">
        <v>51</v>
      </c>
      <c r="W12" s="12">
        <v>0</v>
      </c>
      <c r="X12" s="12">
        <v>0</v>
      </c>
      <c r="Y12" s="12">
        <v>0</v>
      </c>
      <c r="Z12" s="12">
        <v>0</v>
      </c>
      <c r="AD12" s="15" t="s">
        <v>10</v>
      </c>
      <c r="AE12" s="17">
        <v>4</v>
      </c>
      <c r="AF12" s="17">
        <v>3</v>
      </c>
      <c r="AG12" s="17">
        <v>4</v>
      </c>
      <c r="AH12" s="17">
        <v>4</v>
      </c>
      <c r="AI12" s="17">
        <v>4</v>
      </c>
      <c r="AJ12" s="17">
        <v>3</v>
      </c>
      <c r="AK12" s="4">
        <f>AVERAGE(AE12:AJ12)</f>
        <v>3.6666666666666665</v>
      </c>
    </row>
    <row r="13" spans="2:37" x14ac:dyDescent="0.35">
      <c r="V13" t="s">
        <v>52</v>
      </c>
      <c r="W13" s="12">
        <v>0</v>
      </c>
      <c r="X13" s="12">
        <v>0</v>
      </c>
      <c r="Y13" s="12">
        <v>0</v>
      </c>
      <c r="Z13" s="12">
        <v>0</v>
      </c>
      <c r="AD13" s="15" t="s">
        <v>34</v>
      </c>
      <c r="AE13" s="17">
        <v>4</v>
      </c>
      <c r="AF13" s="17">
        <v>4</v>
      </c>
      <c r="AG13" s="17">
        <v>3</v>
      </c>
      <c r="AH13" s="17">
        <v>4</v>
      </c>
      <c r="AI13" s="17">
        <v>4</v>
      </c>
      <c r="AJ13" s="17">
        <v>3</v>
      </c>
      <c r="AK13" s="4">
        <f>AVERAGE(AE13:AJ13)</f>
        <v>3.6666666666666665</v>
      </c>
    </row>
    <row r="14" spans="2:37" x14ac:dyDescent="0.35">
      <c r="AD14" s="15" t="s">
        <v>35</v>
      </c>
      <c r="AE14" s="17">
        <v>4</v>
      </c>
      <c r="AF14" s="17">
        <v>4</v>
      </c>
      <c r="AG14" s="17">
        <v>4</v>
      </c>
      <c r="AH14" s="17">
        <v>3</v>
      </c>
      <c r="AI14" s="17">
        <v>4</v>
      </c>
      <c r="AJ14" s="17">
        <v>4</v>
      </c>
      <c r="AK14" s="4">
        <f>AVERAGE(AE14:AJ14)</f>
        <v>3.8333333333333335</v>
      </c>
    </row>
    <row r="15" spans="2:37" x14ac:dyDescent="0.35">
      <c r="AD15" s="15" t="s">
        <v>36</v>
      </c>
      <c r="AE15" s="17">
        <v>3</v>
      </c>
      <c r="AF15" s="17">
        <v>3</v>
      </c>
      <c r="AG15" s="17">
        <v>3</v>
      </c>
      <c r="AH15" s="17">
        <v>3</v>
      </c>
      <c r="AI15" s="17">
        <v>3</v>
      </c>
      <c r="AJ15" s="17">
        <v>4</v>
      </c>
      <c r="AK15" s="4">
        <f>AVERAGE(AE15:AJ15)</f>
        <v>3.1666666666666665</v>
      </c>
    </row>
    <row r="16" spans="2:37" x14ac:dyDescent="0.35">
      <c r="AD16" s="15" t="s">
        <v>37</v>
      </c>
      <c r="AE16" s="17">
        <v>3</v>
      </c>
      <c r="AF16" s="17">
        <v>3</v>
      </c>
      <c r="AG16" s="17">
        <v>3</v>
      </c>
      <c r="AH16" s="17">
        <v>3</v>
      </c>
      <c r="AI16" s="17">
        <v>3</v>
      </c>
      <c r="AJ16" s="17">
        <v>4</v>
      </c>
      <c r="AK16" s="4">
        <f>AVERAGE(AE16:AJ16)</f>
        <v>3.1666666666666665</v>
      </c>
    </row>
    <row r="17" spans="30:37" x14ac:dyDescent="0.35">
      <c r="AD17" s="15" t="s">
        <v>38</v>
      </c>
      <c r="AE17" s="17">
        <v>4</v>
      </c>
      <c r="AF17" s="17">
        <v>4</v>
      </c>
      <c r="AG17" s="17">
        <v>4</v>
      </c>
      <c r="AH17" s="17">
        <v>4</v>
      </c>
      <c r="AI17" s="17">
        <v>4</v>
      </c>
      <c r="AJ17" s="17">
        <v>4</v>
      </c>
      <c r="AK17" s="4">
        <f>AVERAGE(AE17:AJ17)</f>
        <v>4</v>
      </c>
    </row>
    <row r="18" spans="30:37" x14ac:dyDescent="0.35">
      <c r="AD18" s="15" t="s">
        <v>39</v>
      </c>
      <c r="AE18" s="17">
        <v>4</v>
      </c>
      <c r="AF18" s="17">
        <v>3</v>
      </c>
      <c r="AG18" s="17">
        <v>4</v>
      </c>
      <c r="AH18" s="17">
        <v>3</v>
      </c>
      <c r="AI18" s="17">
        <v>3</v>
      </c>
      <c r="AJ18" s="17">
        <v>3</v>
      </c>
      <c r="AK18" s="4">
        <f>AVERAGE(AE18:AJ18)</f>
        <v>3.3333333333333335</v>
      </c>
    </row>
    <row r="19" spans="30:37" x14ac:dyDescent="0.35">
      <c r="AD19" s="15" t="s">
        <v>40</v>
      </c>
      <c r="AE19" s="17">
        <v>3</v>
      </c>
      <c r="AF19" s="17">
        <v>3</v>
      </c>
      <c r="AG19" s="17">
        <v>3</v>
      </c>
      <c r="AH19" s="17">
        <v>3</v>
      </c>
      <c r="AI19" s="17">
        <v>3</v>
      </c>
      <c r="AJ19" s="17">
        <v>4</v>
      </c>
      <c r="AK19" s="4">
        <f>AVERAGE(AE19:AJ19)</f>
        <v>3.1666666666666665</v>
      </c>
    </row>
    <row r="20" spans="30:37" x14ac:dyDescent="0.35">
      <c r="AD20" s="14" t="s">
        <v>53</v>
      </c>
      <c r="AE20" s="23">
        <f>AVERAGE(AE3:AE19)</f>
        <v>3.6470588235294117</v>
      </c>
      <c r="AF20" s="23">
        <f>AVERAGE(AF3:AF19)</f>
        <v>3.2352941176470589</v>
      </c>
      <c r="AG20" s="23">
        <f>AVERAGE(AG3:AG19)</f>
        <v>3.5882352941176472</v>
      </c>
      <c r="AH20" s="23">
        <f>AVERAGE(AH3:AH19)</f>
        <v>3.4705882352941178</v>
      </c>
      <c r="AI20" s="23">
        <f>AVERAGE(AI3:AI19)</f>
        <v>3.4705882352941178</v>
      </c>
      <c r="AJ20" s="23">
        <f>AVERAGE(AJ3:AJ19)</f>
        <v>3.3529411764705883</v>
      </c>
      <c r="AK20" s="4">
        <f>AVERAGE(AE20:AJ20)</f>
        <v>3.4607843137254903</v>
      </c>
    </row>
  </sheetData>
  <mergeCells count="3">
    <mergeCell ref="AE1:AJ1"/>
    <mergeCell ref="AD1:AD2"/>
    <mergeCell ref="AK1:AK2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</vt:lpstr>
      <vt:lpstr>POST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jati</dc:creator>
  <cp:lastModifiedBy>Elisabeth Deta</cp:lastModifiedBy>
  <dcterms:created xsi:type="dcterms:W3CDTF">2019-06-29T20:19:22Z</dcterms:created>
  <dcterms:modified xsi:type="dcterms:W3CDTF">2022-01-22T14:23:03Z</dcterms:modified>
</cp:coreProperties>
</file>