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mester6\KomputasiKlimatologi\TUGAS JURNAL\Kelompok 2\"/>
    </mc:Choice>
  </mc:AlternateContent>
  <bookViews>
    <workbookView xWindow="0" yWindow="0" windowWidth="20496" windowHeight="8340" activeTab="4"/>
  </bookViews>
  <sheets>
    <sheet name="U" sheetId="1" r:id="rId1"/>
    <sheet name="V" sheetId="13" r:id="rId2"/>
    <sheet name="ch" sheetId="2" r:id="rId3"/>
    <sheet name="Normal" sheetId="4" r:id="rId4"/>
    <sheet name="IOD" sheetId="8" r:id="rId5"/>
    <sheet name="ENSO" sheetId="12" r:id="rId6"/>
    <sheet name="Sheet1" sheetId="14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6" i="13" l="1"/>
  <c r="AA36" i="13"/>
  <c r="Y36" i="13"/>
  <c r="W36" i="13"/>
  <c r="U36" i="13"/>
  <c r="S36" i="13"/>
  <c r="Q36" i="13"/>
  <c r="O36" i="13"/>
  <c r="L36" i="13"/>
  <c r="J36" i="13"/>
  <c r="H36" i="13"/>
  <c r="F36" i="13"/>
  <c r="AD34" i="13"/>
  <c r="AB34" i="13"/>
  <c r="S34" i="13"/>
  <c r="Q34" i="13"/>
  <c r="O34" i="13"/>
  <c r="M34" i="13"/>
  <c r="L34" i="13"/>
  <c r="AD33" i="13"/>
  <c r="AB33" i="13"/>
  <c r="AA33" i="13"/>
  <c r="AA34" i="13" s="1"/>
  <c r="Y33" i="13"/>
  <c r="Y34" i="13" s="1"/>
  <c r="W33" i="13"/>
  <c r="W34" i="13" s="1"/>
  <c r="U33" i="13"/>
  <c r="U34" i="13" s="1"/>
  <c r="S33" i="13"/>
  <c r="Q33" i="13"/>
  <c r="O33" i="13"/>
  <c r="M33" i="13"/>
  <c r="L33" i="13"/>
  <c r="J33" i="13"/>
  <c r="J34" i="13" s="1"/>
  <c r="H33" i="13"/>
  <c r="H34" i="13" s="1"/>
  <c r="F33" i="13"/>
  <c r="F34" i="13" s="1"/>
  <c r="R36" i="1" l="1"/>
  <c r="S36" i="1" l="1"/>
  <c r="S34" i="1"/>
  <c r="S33" i="1"/>
  <c r="R33" i="1"/>
  <c r="D33" i="2" l="1"/>
  <c r="C33" i="2"/>
  <c r="E33" i="2"/>
  <c r="F33" i="2"/>
  <c r="G33" i="2"/>
  <c r="H33" i="2"/>
  <c r="I33" i="2"/>
  <c r="J33" i="2"/>
  <c r="K33" i="2"/>
  <c r="L33" i="2"/>
  <c r="M33" i="2"/>
  <c r="B33" i="2"/>
  <c r="H36" i="1" l="1"/>
  <c r="J36" i="1"/>
  <c r="K36" i="1"/>
  <c r="M36" i="1"/>
  <c r="N36" i="1"/>
  <c r="P36" i="1"/>
  <c r="U36" i="1"/>
  <c r="W36" i="1"/>
  <c r="Y36" i="1"/>
  <c r="Z36" i="1"/>
  <c r="AB36" i="1"/>
  <c r="AC36" i="1"/>
  <c r="AE36" i="1"/>
  <c r="AF36" i="1"/>
  <c r="AH36" i="1"/>
  <c r="F36" i="1"/>
  <c r="H33" i="1"/>
  <c r="H34" i="1" s="1"/>
  <c r="J33" i="1"/>
  <c r="J34" i="1" s="1"/>
  <c r="K33" i="1"/>
  <c r="K34" i="1" s="1"/>
  <c r="M33" i="1"/>
  <c r="M34" i="1" s="1"/>
  <c r="N33" i="1"/>
  <c r="N34" i="1" s="1"/>
  <c r="P33" i="1"/>
  <c r="P34" i="1" s="1"/>
  <c r="R34" i="1"/>
  <c r="U33" i="1"/>
  <c r="U34" i="1" s="1"/>
  <c r="W33" i="1"/>
  <c r="W34" i="1" s="1"/>
  <c r="Y33" i="1"/>
  <c r="Y34" i="1" s="1"/>
  <c r="Z33" i="1"/>
  <c r="Z34" i="1" s="1"/>
  <c r="AB33" i="1"/>
  <c r="AB34" i="1" s="1"/>
  <c r="AC33" i="1"/>
  <c r="AC34" i="1" s="1"/>
  <c r="AE33" i="1"/>
  <c r="AE34" i="1" s="1"/>
  <c r="AF33" i="1"/>
  <c r="AF34" i="1" s="1"/>
  <c r="AH33" i="1"/>
  <c r="AH34" i="1" s="1"/>
  <c r="F33" i="1"/>
  <c r="F34" i="1" s="1"/>
</calcChain>
</file>

<file path=xl/sharedStrings.xml><?xml version="1.0" encoding="utf-8"?>
<sst xmlns="http://schemas.openxmlformats.org/spreadsheetml/2006/main" count="237" uniqueCount="57">
  <si>
    <t>Pixel-X</t>
  </si>
  <si>
    <t>Pixel-Y</t>
  </si>
  <si>
    <t>Longitude</t>
  </si>
  <si>
    <t>Latitude</t>
  </si>
  <si>
    <t>Tahun</t>
  </si>
  <si>
    <t>count</t>
  </si>
  <si>
    <t>percent</t>
  </si>
  <si>
    <t>dominan</t>
  </si>
  <si>
    <t>baratan</t>
  </si>
  <si>
    <t>timuran</t>
  </si>
  <si>
    <t>average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</si>
  <si>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</si>
  <si>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</si>
  <si>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</si>
  <si>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</si>
  <si>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</si>
  <si>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</si>
  <si>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</si>
  <si>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</si>
  <si>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</si>
  <si>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</si>
  <si>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</si>
  <si>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</si>
  <si>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rata2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</si>
  <si>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</si>
  <si>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</si>
  <si>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</si>
  <si>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</si>
  <si>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</si>
  <si>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</si>
  <si>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</si>
  <si>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</si>
  <si>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</si>
  <si>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</si>
  <si>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</si>
  <si>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CH</t>
  </si>
  <si>
    <t>iod</t>
  </si>
  <si>
    <t>u</t>
  </si>
  <si>
    <t>v</t>
  </si>
  <si>
    <t>ch</t>
  </si>
  <si>
    <t>ch normal</t>
  </si>
  <si>
    <t>zonal normal</t>
  </si>
  <si>
    <t xml:space="preserve"> </t>
  </si>
  <si>
    <t>Angin Zonal</t>
  </si>
  <si>
    <t>Angin Meridional</t>
  </si>
  <si>
    <t>CH Normal</t>
  </si>
  <si>
    <t>ONI</t>
  </si>
  <si>
    <t>Nino 97</t>
  </si>
  <si>
    <t>Nina 2010</t>
  </si>
  <si>
    <t>Utara</t>
  </si>
  <si>
    <t>Selatan</t>
  </si>
  <si>
    <t xml:space="preserve">CH </t>
  </si>
  <si>
    <t>Mei</t>
  </si>
  <si>
    <t>Okt</t>
  </si>
  <si>
    <t>Des</t>
  </si>
  <si>
    <t>IOD</t>
  </si>
  <si>
    <t xml:space="preserve"> Indeks 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</si>
</sst>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Fill="1"/>
    <xf numFmtId="1" fontId="0" fillId="0" borderId="0" xfId="0" applyNumberFormat="1"/>
    <xf numFmtId="1" fontId="1" fillId="0" borderId="0" xfId="1" applyNumberFormat="1" applyFont="1" applyFill="1" applyBorder="1" applyAlignment="1"/>
    <xf numFmtId="1" fontId="0" fillId="3" borderId="0" xfId="0" applyNumberFormat="1" applyFill="1"/>
    <xf numFmtId="1" fontId="1" fillId="3" borderId="0" xfId="1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1" fillId="3" borderId="1" xfId="3" applyNumberFormat="1" applyFont="1" applyFill="1" applyBorder="1" applyAlignment="1">
      <alignment horizontal="center" vertical="center"/>
    </xf>
    <xf numFmtId="0" fontId="0" fillId="0" borderId="1" xfId="4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</cellXfs>
  <cellStyles count="5">
    <cellStyle name="Comma 2" xfId="4"/>
    <cellStyle name="Normal" xfId="0" builtinId="0"/>
    <cellStyle name="Normal 2" xfId="1"/>
    <cellStyle name="Normal 2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96872910993359E-2"/>
          <c:y val="5.3372149442018436E-2"/>
          <c:w val="0.82608364470526974"/>
          <c:h val="0.764778201851406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Normal!$D$1</c:f>
              <c:strCache>
                <c:ptCount val="1"/>
                <c:pt idx="0">
                  <c:v>CH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Normal!$A$2:$A$13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Normal!$D$2:$D$13</c:f>
              <c:numCache>
                <c:formatCode>General</c:formatCode>
                <c:ptCount val="12"/>
                <c:pt idx="0">
                  <c:v>261.51935483870972</c:v>
                </c:pt>
                <c:pt idx="1">
                  <c:v>218.38709677419354</c:v>
                </c:pt>
                <c:pt idx="2">
                  <c:v>360.26451612903224</c:v>
                </c:pt>
                <c:pt idx="3">
                  <c:v>314.72258064516126</c:v>
                </c:pt>
                <c:pt idx="4">
                  <c:v>171.00645161290322</c:v>
                </c:pt>
                <c:pt idx="5">
                  <c:v>130.10645161290327</c:v>
                </c:pt>
                <c:pt idx="6">
                  <c:v>111.3225806451613</c:v>
                </c:pt>
                <c:pt idx="7">
                  <c:v>82.987096774193546</c:v>
                </c:pt>
                <c:pt idx="8">
                  <c:v>92.693548387096754</c:v>
                </c:pt>
                <c:pt idx="9">
                  <c:v>194.52903225806455</c:v>
                </c:pt>
                <c:pt idx="10">
                  <c:v>300.56129032258065</c:v>
                </c:pt>
                <c:pt idx="11">
                  <c:v>346.55161290322582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466528"/>
        <c:axId val="520457824"/>
      </c:barChart>
      <c:lineChart>
        <c:grouping val="standard"/>
        <c:varyColors val="0"/>
        <c:ser>
          <c:idx val="0"/>
          <c:order val="0"/>
          <c:tx>
            <c:strRef>
              <c:f>Normal!$B$1</c:f>
              <c:strCache>
                <c:ptCount val="1"/>
                <c:pt idx="0">
                  <c:v>Angin Zonal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Normal!$A$2:$A$13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Normal!$B$2:$B$13</c:f>
              <c:numCache>
                <c:formatCode>General</c:formatCode>
                <c:ptCount val="12"/>
                <c:pt idx="0">
                  <c:v>0.98280113064516128</c:v>
                </c:pt>
                <c:pt idx="1">
                  <c:v>0.79611223399999997</c:v>
                </c:pt>
                <c:pt idx="2">
                  <c:v>0.54294091186206905</c:v>
                </c:pt>
                <c:pt idx="3">
                  <c:v>0.339930865375</c:v>
                </c:pt>
                <c:pt idx="4">
                  <c:v>-0.53491907374193548</c:v>
                </c:pt>
                <c:pt idx="5">
                  <c:v>-0.82542855766666656</c:v>
                </c:pt>
                <c:pt idx="6">
                  <c:v>-0.97885057129032249</c:v>
                </c:pt>
                <c:pt idx="7">
                  <c:v>-1.140057589032258</c:v>
                </c:pt>
                <c:pt idx="8">
                  <c:v>-1.1467232460000001</c:v>
                </c:pt>
                <c:pt idx="9">
                  <c:v>-0.8067035194782608</c:v>
                </c:pt>
                <c:pt idx="10">
                  <c:v>0.51811734727999992</c:v>
                </c:pt>
                <c:pt idx="11">
                  <c:v>1.051614077419355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Normal!$C$1</c:f>
              <c:strCache>
                <c:ptCount val="1"/>
                <c:pt idx="0">
                  <c:v>Angin Meridional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Normal!$A$2:$A$13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Normal!$C$2:$C$13</c:f>
              <c:numCache>
                <c:formatCode>General</c:formatCode>
                <c:ptCount val="12"/>
                <c:pt idx="0">
                  <c:v>-1.6039802612903225</c:v>
                </c:pt>
                <c:pt idx="1">
                  <c:v>-1.5622168806451613</c:v>
                </c:pt>
                <c:pt idx="2">
                  <c:v>-0.72382546596774189</c:v>
                </c:pt>
                <c:pt idx="3">
                  <c:v>0.34027488156153846</c:v>
                </c:pt>
                <c:pt idx="4">
                  <c:v>0.93745108548387102</c:v>
                </c:pt>
                <c:pt idx="5">
                  <c:v>1.1806207267741939</c:v>
                </c:pt>
                <c:pt idx="6">
                  <c:v>1.3414700890322584</c:v>
                </c:pt>
                <c:pt idx="7">
                  <c:v>1.3802368258064519</c:v>
                </c:pt>
                <c:pt idx="8">
                  <c:v>1.2365522274193548</c:v>
                </c:pt>
                <c:pt idx="9">
                  <c:v>0.80040383870967735</c:v>
                </c:pt>
                <c:pt idx="10">
                  <c:v>0.25735435899999998</c:v>
                </c:pt>
                <c:pt idx="11">
                  <c:v>-0.92177612612903248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464896"/>
        <c:axId val="520453472"/>
      </c:lineChart>
      <c:catAx>
        <c:axId val="52046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0457824"/>
        <c:crosses val="autoZero"/>
        <c:auto val="1"/>
        <c:lblAlgn val="ctr"/>
        <c:lblOffset val="100"/>
        <c:noMultiLvlLbl val="0"/>
      </c:catAx>
      <c:valAx>
        <c:axId val="5204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0466528"/>
        <c:crosses val="autoZero"/>
        <c:crossBetween val="between"/>
      </c:valAx>
      <c:valAx>
        <c:axId val="520453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Kec. Angin (m/s)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0464896"/>
        <c:crosses val="max"/>
        <c:crossBetween val="between"/>
      </c:valAx>
      <c:catAx>
        <c:axId val="52046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045347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454873938344843"/>
          <c:y val="0.90659797437984002"/>
          <c:w val="0.62643424598734809"/>
          <c:h val="8.231039897305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48026133245036E-2"/>
          <c:y val="0.14453481980377406"/>
          <c:w val="0.85220400159485543"/>
          <c:h val="0.7070518197161427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IOD!$F$1</c:f>
              <c:strCache>
                <c:ptCount val="1"/>
                <c:pt idx="0">
                  <c:v>CH Normal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IOD!$A$2:$A$13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IOD!$F$2:$F$13</c:f>
              <c:numCache>
                <c:formatCode>General</c:formatCode>
                <c:ptCount val="12"/>
                <c:pt idx="0">
                  <c:v>261.51935483870972</c:v>
                </c:pt>
                <c:pt idx="1">
                  <c:v>218.38709677419354</c:v>
                </c:pt>
                <c:pt idx="2">
                  <c:v>360.26451612903224</c:v>
                </c:pt>
                <c:pt idx="3">
                  <c:v>314.72258064516126</c:v>
                </c:pt>
                <c:pt idx="4">
                  <c:v>171.00645161290322</c:v>
                </c:pt>
                <c:pt idx="5">
                  <c:v>130.10645161290327</c:v>
                </c:pt>
                <c:pt idx="6">
                  <c:v>111.3225806451613</c:v>
                </c:pt>
                <c:pt idx="7">
                  <c:v>82.987096774193546</c:v>
                </c:pt>
                <c:pt idx="8">
                  <c:v>92.693548387096754</c:v>
                </c:pt>
                <c:pt idx="9">
                  <c:v>194.52903225806455</c:v>
                </c:pt>
                <c:pt idx="10">
                  <c:v>300.56129032258065</c:v>
                </c:pt>
                <c:pt idx="11">
                  <c:v>346.55161290322582</c:v>
                </c:pt>
              </c:numCache>
            </c:numRef>
          </c:val>
        </c:ser>
        <c:ser>
          <c:idx val="3"/>
          <c:order val="3"/>
          <c:tx>
            <c:strRef>
              <c:f>IOD!$E$1</c:f>
              <c:strCache>
                <c:ptCount val="1"/>
                <c:pt idx="0">
                  <c:v>CH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 cap="flat">
              <a:solidFill>
                <a:sysClr val="windowText" lastClr="000000"/>
              </a:solidFill>
              <a:prstDash val="solid"/>
              <a:round/>
            </a:ln>
            <a:effectLst/>
          </c:spPr>
          <c:invertIfNegative val="0"/>
          <c:cat>
            <c:strRef>
              <c:f>IOD!$A$2:$A$13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IOD!$E$2:$E$13</c:f>
              <c:numCache>
                <c:formatCode>0</c:formatCode>
                <c:ptCount val="12"/>
                <c:pt idx="0">
                  <c:v>251</c:v>
                </c:pt>
                <c:pt idx="1">
                  <c:v>140</c:v>
                </c:pt>
                <c:pt idx="2">
                  <c:v>317</c:v>
                </c:pt>
                <c:pt idx="3">
                  <c:v>338</c:v>
                </c:pt>
                <c:pt idx="4">
                  <c:v>83</c:v>
                </c:pt>
                <c:pt idx="5">
                  <c:v>78</c:v>
                </c:pt>
                <c:pt idx="6">
                  <c:v>151</c:v>
                </c:pt>
                <c:pt idx="7">
                  <c:v>0</c:v>
                </c:pt>
                <c:pt idx="8">
                  <c:v>10</c:v>
                </c:pt>
                <c:pt idx="9">
                  <c:v>47</c:v>
                </c:pt>
                <c:pt idx="10">
                  <c:v>157</c:v>
                </c:pt>
                <c:pt idx="11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765312"/>
        <c:axId val="609763136"/>
      </c:barChart>
      <c:lineChart>
        <c:grouping val="standard"/>
        <c:varyColors val="0"/>
        <c:ser>
          <c:idx val="0"/>
          <c:order val="0"/>
          <c:tx>
            <c:strRef>
              <c:f>IOD!$B$1</c:f>
              <c:strCache>
                <c:ptCount val="1"/>
                <c:pt idx="0">
                  <c:v>Angin Zonal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ENSO!$A$2:$A$13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IOD!$B$2:$B$13</c:f>
              <c:numCache>
                <c:formatCode>General</c:formatCode>
                <c:ptCount val="12"/>
                <c:pt idx="0">
                  <c:v>0.85492330000000005</c:v>
                </c:pt>
                <c:pt idx="1">
                  <c:v>0.59473615999999996</c:v>
                </c:pt>
                <c:pt idx="2">
                  <c:v>0.19170590000000001</c:v>
                </c:pt>
                <c:pt idx="3">
                  <c:v>-0.19164549</c:v>
                </c:pt>
                <c:pt idx="4">
                  <c:v>-0.74274720000000005</c:v>
                </c:pt>
                <c:pt idx="5">
                  <c:v>-1.0644598999999999</c:v>
                </c:pt>
                <c:pt idx="6">
                  <c:v>-1.3041939</c:v>
                </c:pt>
                <c:pt idx="7">
                  <c:v>-1.440391</c:v>
                </c:pt>
                <c:pt idx="8">
                  <c:v>-1.4414471</c:v>
                </c:pt>
                <c:pt idx="9">
                  <c:v>-0.99713940000000001</c:v>
                </c:pt>
                <c:pt idx="10">
                  <c:v>4.4728570000000002E-2</c:v>
                </c:pt>
                <c:pt idx="11">
                  <c:v>0.91384770000000004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IOD!$C$1</c:f>
              <c:strCache>
                <c:ptCount val="1"/>
                <c:pt idx="0">
                  <c:v>Angin Meridional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ENSO!$A$2:$A$13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IOD!$C$2:$C$13</c:f>
              <c:numCache>
                <c:formatCode>General</c:formatCode>
                <c:ptCount val="12"/>
                <c:pt idx="0">
                  <c:v>-1.8541665000000001</c:v>
                </c:pt>
                <c:pt idx="1">
                  <c:v>-1.4409548999999999</c:v>
                </c:pt>
                <c:pt idx="2">
                  <c:v>-0.69288289999999997</c:v>
                </c:pt>
                <c:pt idx="3">
                  <c:v>0.35557523000000002</c:v>
                </c:pt>
                <c:pt idx="4">
                  <c:v>1.2357593</c:v>
                </c:pt>
                <c:pt idx="5">
                  <c:v>1.3461741</c:v>
                </c:pt>
                <c:pt idx="6">
                  <c:v>1.6009959</c:v>
                </c:pt>
                <c:pt idx="7">
                  <c:v>1.6901956</c:v>
                </c:pt>
                <c:pt idx="8">
                  <c:v>1.5387972999999999</c:v>
                </c:pt>
                <c:pt idx="9">
                  <c:v>0.56314534000000005</c:v>
                </c:pt>
                <c:pt idx="10">
                  <c:v>-0.49760786000000001</c:v>
                </c:pt>
                <c:pt idx="11">
                  <c:v>-0.95445495999999996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762048"/>
        <c:axId val="609763680"/>
      </c:lineChart>
      <c:catAx>
        <c:axId val="60976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9763136"/>
        <c:crosses val="autoZero"/>
        <c:auto val="1"/>
        <c:lblAlgn val="ctr"/>
        <c:lblOffset val="100"/>
        <c:noMultiLvlLbl val="0"/>
      </c:catAx>
      <c:valAx>
        <c:axId val="60976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9765312"/>
        <c:crosses val="autoZero"/>
        <c:crossBetween val="between"/>
      </c:valAx>
      <c:valAx>
        <c:axId val="609763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Kec. ANgin (m/s)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9762048"/>
        <c:crosses val="max"/>
        <c:crossBetween val="between"/>
      </c:valAx>
      <c:catAx>
        <c:axId val="60976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9763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48026133245036E-2"/>
          <c:y val="0.14453481980377406"/>
          <c:w val="0.85220400159485543"/>
          <c:h val="0.7070518197161427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IOD!$F$1</c:f>
              <c:strCache>
                <c:ptCount val="1"/>
                <c:pt idx="0">
                  <c:v>CH Normal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IOD!$A$2:$A$13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IOD!$F$15:$F$26</c:f>
              <c:numCache>
                <c:formatCode>General</c:formatCode>
                <c:ptCount val="12"/>
                <c:pt idx="0">
                  <c:v>261.51935483870972</c:v>
                </c:pt>
                <c:pt idx="1">
                  <c:v>218.38709677419354</c:v>
                </c:pt>
                <c:pt idx="2">
                  <c:v>360.26451612903224</c:v>
                </c:pt>
                <c:pt idx="3">
                  <c:v>314.72258064516126</c:v>
                </c:pt>
                <c:pt idx="4">
                  <c:v>171.00645161290322</c:v>
                </c:pt>
                <c:pt idx="5">
                  <c:v>130.10645161290327</c:v>
                </c:pt>
                <c:pt idx="6">
                  <c:v>111.3225806451613</c:v>
                </c:pt>
                <c:pt idx="7">
                  <c:v>82.987096774193546</c:v>
                </c:pt>
                <c:pt idx="8">
                  <c:v>92.693548387096754</c:v>
                </c:pt>
                <c:pt idx="9">
                  <c:v>194.52903225806455</c:v>
                </c:pt>
                <c:pt idx="10">
                  <c:v>300.56129032258065</c:v>
                </c:pt>
                <c:pt idx="11">
                  <c:v>346.55161290322582</c:v>
                </c:pt>
              </c:numCache>
            </c:numRef>
          </c:val>
        </c:ser>
        <c:ser>
          <c:idx val="3"/>
          <c:order val="3"/>
          <c:tx>
            <c:strRef>
              <c:f>IOD!$E$1</c:f>
              <c:strCache>
                <c:ptCount val="1"/>
                <c:pt idx="0">
                  <c:v>CH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IOD!$A$2:$A$13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IOD!$E$15:$E$26</c:f>
              <c:numCache>
                <c:formatCode>0</c:formatCode>
                <c:ptCount val="12"/>
                <c:pt idx="0">
                  <c:v>245</c:v>
                </c:pt>
                <c:pt idx="1">
                  <c:v>292</c:v>
                </c:pt>
                <c:pt idx="2">
                  <c:v>307</c:v>
                </c:pt>
                <c:pt idx="3">
                  <c:v>231</c:v>
                </c:pt>
                <c:pt idx="4">
                  <c:v>57</c:v>
                </c:pt>
                <c:pt idx="5">
                  <c:v>251</c:v>
                </c:pt>
                <c:pt idx="6">
                  <c:v>173</c:v>
                </c:pt>
                <c:pt idx="7">
                  <c:v>100</c:v>
                </c:pt>
                <c:pt idx="8">
                  <c:v>125</c:v>
                </c:pt>
                <c:pt idx="9">
                  <c:v>303</c:v>
                </c:pt>
                <c:pt idx="10">
                  <c:v>314</c:v>
                </c:pt>
                <c:pt idx="11">
                  <c:v>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322512"/>
        <c:axId val="519713984"/>
      </c:barChart>
      <c:lineChart>
        <c:grouping val="standard"/>
        <c:varyColors val="0"/>
        <c:ser>
          <c:idx val="0"/>
          <c:order val="0"/>
          <c:tx>
            <c:strRef>
              <c:f>IOD!$B$1</c:f>
              <c:strCache>
                <c:ptCount val="1"/>
                <c:pt idx="0">
                  <c:v>Angin Zonal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ENSO!$A$2:$A$13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IOD!$B$15:$B$26</c:f>
              <c:numCache>
                <c:formatCode>General</c:formatCode>
                <c:ptCount val="12"/>
                <c:pt idx="0">
                  <c:v>0.91962116999999999</c:v>
                </c:pt>
                <c:pt idx="1">
                  <c:v>0.63614875000000004</c:v>
                </c:pt>
                <c:pt idx="2">
                  <c:v>0.33218363000000001</c:v>
                </c:pt>
                <c:pt idx="3">
                  <c:v>-7.2464879999999995E-2</c:v>
                </c:pt>
                <c:pt idx="4">
                  <c:v>-0.71116990000000002</c:v>
                </c:pt>
                <c:pt idx="5">
                  <c:v>-0.95284736000000003</c:v>
                </c:pt>
                <c:pt idx="6">
                  <c:v>-1.1484709</c:v>
                </c:pt>
                <c:pt idx="7">
                  <c:v>-1.3562266000000001</c:v>
                </c:pt>
                <c:pt idx="8">
                  <c:v>-1.3120646</c:v>
                </c:pt>
                <c:pt idx="9">
                  <c:v>-0.81301254000000001</c:v>
                </c:pt>
                <c:pt idx="10">
                  <c:v>0.22652254999999999</c:v>
                </c:pt>
                <c:pt idx="11">
                  <c:v>0.94209039999999999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IOD!$C$1</c:f>
              <c:strCache>
                <c:ptCount val="1"/>
                <c:pt idx="0">
                  <c:v>Angin Meridional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ENSO!$A$2:$A$13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IOD!$C$15:$C$26</c:f>
              <c:numCache>
                <c:formatCode>General</c:formatCode>
                <c:ptCount val="12"/>
                <c:pt idx="0">
                  <c:v>-1.5986426</c:v>
                </c:pt>
                <c:pt idx="1">
                  <c:v>-1.5163593</c:v>
                </c:pt>
                <c:pt idx="2">
                  <c:v>-0.68946134999999997</c:v>
                </c:pt>
                <c:pt idx="3">
                  <c:v>0.51727884999999996</c:v>
                </c:pt>
                <c:pt idx="4">
                  <c:v>0.89018430000000004</c:v>
                </c:pt>
                <c:pt idx="5">
                  <c:v>1.3106895999999999</c:v>
                </c:pt>
                <c:pt idx="6">
                  <c:v>1.1461231999999999</c:v>
                </c:pt>
                <c:pt idx="7">
                  <c:v>1.6197299000000001</c:v>
                </c:pt>
                <c:pt idx="8">
                  <c:v>1.2324727</c:v>
                </c:pt>
                <c:pt idx="9">
                  <c:v>0.56798820000000005</c:v>
                </c:pt>
                <c:pt idx="10">
                  <c:v>-0.54881449999999998</c:v>
                </c:pt>
                <c:pt idx="11">
                  <c:v>-1.3140000999999999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716704"/>
        <c:axId val="519717248"/>
      </c:lineChart>
      <c:catAx>
        <c:axId val="60032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9713984"/>
        <c:crosses val="autoZero"/>
        <c:auto val="1"/>
        <c:lblAlgn val="ctr"/>
        <c:lblOffset val="100"/>
        <c:noMultiLvlLbl val="0"/>
      </c:catAx>
      <c:valAx>
        <c:axId val="51971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0322512"/>
        <c:crosses val="autoZero"/>
        <c:crossBetween val="between"/>
      </c:valAx>
      <c:valAx>
        <c:axId val="5197172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Kec. ANgin (m/s)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9716704"/>
        <c:crosses val="max"/>
        <c:crossBetween val="between"/>
      </c:valAx>
      <c:catAx>
        <c:axId val="51971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717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48026133245036E-2"/>
          <c:y val="0.14453481980377406"/>
          <c:w val="0.85220400159485543"/>
          <c:h val="0.7070518197161427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ENSO!$D$1</c:f>
              <c:strCache>
                <c:ptCount val="1"/>
                <c:pt idx="0">
                  <c:v>CH Normal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9050">
              <a:noFill/>
            </a:ln>
            <a:effectLst/>
          </c:spPr>
          <c:invertIfNegative val="0"/>
          <c:cat>
            <c:strRef>
              <c:f>ENSO!$A$2:$A$13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ENSO!$D$2:$D$13</c:f>
              <c:numCache>
                <c:formatCode>General</c:formatCode>
                <c:ptCount val="12"/>
                <c:pt idx="0">
                  <c:v>261.51935483870972</c:v>
                </c:pt>
                <c:pt idx="1">
                  <c:v>218.38709677419354</c:v>
                </c:pt>
                <c:pt idx="2">
                  <c:v>360.26451612903224</c:v>
                </c:pt>
                <c:pt idx="3">
                  <c:v>314.72258064516126</c:v>
                </c:pt>
                <c:pt idx="4">
                  <c:v>171.00645161290322</c:v>
                </c:pt>
                <c:pt idx="5">
                  <c:v>130.10645161290327</c:v>
                </c:pt>
                <c:pt idx="6">
                  <c:v>111.3225806451613</c:v>
                </c:pt>
                <c:pt idx="7">
                  <c:v>82.987096774193546</c:v>
                </c:pt>
                <c:pt idx="8">
                  <c:v>92.693548387096754</c:v>
                </c:pt>
                <c:pt idx="9">
                  <c:v>194.52903225806455</c:v>
                </c:pt>
                <c:pt idx="10">
                  <c:v>300.56129032258065</c:v>
                </c:pt>
                <c:pt idx="11">
                  <c:v>346.55161290322582</c:v>
                </c:pt>
              </c:numCache>
            </c:numRef>
          </c:val>
        </c:ser>
        <c:ser>
          <c:idx val="3"/>
          <c:order val="3"/>
          <c:tx>
            <c:strRef>
              <c:f>ENSO!$E$1</c:f>
              <c:strCache>
                <c:ptCount val="1"/>
                <c:pt idx="0">
                  <c:v>CH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 cap="flat">
              <a:solidFill>
                <a:sysClr val="windowText" lastClr="000000"/>
              </a:solidFill>
              <a:prstDash val="solid"/>
              <a:round/>
            </a:ln>
            <a:effectLst/>
          </c:spPr>
          <c:invertIfNegative val="0"/>
          <c:cat>
            <c:strRef>
              <c:f>ENSO!$A$2:$A$13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ENSO!$E$2:$E$13</c:f>
              <c:numCache>
                <c:formatCode>General</c:formatCode>
                <c:ptCount val="12"/>
                <c:pt idx="0">
                  <c:v>139</c:v>
                </c:pt>
                <c:pt idx="1">
                  <c:v>218</c:v>
                </c:pt>
                <c:pt idx="2">
                  <c:v>319</c:v>
                </c:pt>
                <c:pt idx="3">
                  <c:v>342</c:v>
                </c:pt>
                <c:pt idx="4">
                  <c:v>193</c:v>
                </c:pt>
                <c:pt idx="5">
                  <c:v>63.900000000000006</c:v>
                </c:pt>
                <c:pt idx="6">
                  <c:v>6.5</c:v>
                </c:pt>
                <c:pt idx="7">
                  <c:v>3.7</c:v>
                </c:pt>
                <c:pt idx="8">
                  <c:v>0</c:v>
                </c:pt>
                <c:pt idx="9">
                  <c:v>5.8</c:v>
                </c:pt>
                <c:pt idx="10">
                  <c:v>122.69999999999999</c:v>
                </c:pt>
                <c:pt idx="11">
                  <c:v>328.70000000000005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331824"/>
        <c:axId val="512330192"/>
      </c:barChart>
      <c:lineChart>
        <c:grouping val="standard"/>
        <c:varyColors val="0"/>
        <c:ser>
          <c:idx val="0"/>
          <c:order val="0"/>
          <c:tx>
            <c:strRef>
              <c:f>ENSO!$B$1</c:f>
              <c:strCache>
                <c:ptCount val="1"/>
                <c:pt idx="0">
                  <c:v>Angin Zonal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ENSO!$A$2:$A$13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ENSO!$B$2:$B$13</c:f>
              <c:numCache>
                <c:formatCode>General</c:formatCode>
                <c:ptCount val="12"/>
                <c:pt idx="0">
                  <c:v>0.93109196000000005</c:v>
                </c:pt>
                <c:pt idx="1">
                  <c:v>0.68354934000000001</c:v>
                </c:pt>
                <c:pt idx="2">
                  <c:v>0.38217839999999997</c:v>
                </c:pt>
                <c:pt idx="3">
                  <c:v>-4.3755345000000001E-2</c:v>
                </c:pt>
                <c:pt idx="4">
                  <c:v>-0.61016590000000004</c:v>
                </c:pt>
                <c:pt idx="5">
                  <c:v>-0.87270570000000003</c:v>
                </c:pt>
                <c:pt idx="6">
                  <c:v>-1.1414219000000001</c:v>
                </c:pt>
                <c:pt idx="7">
                  <c:v>-1.3309076</c:v>
                </c:pt>
                <c:pt idx="8">
                  <c:v>-1.2066167999999999</c:v>
                </c:pt>
                <c:pt idx="9">
                  <c:v>-0.69826730000000004</c:v>
                </c:pt>
                <c:pt idx="10">
                  <c:v>0.28210804</c:v>
                </c:pt>
                <c:pt idx="11">
                  <c:v>0.97683494999999998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ENSO!$C$1</c:f>
              <c:strCache>
                <c:ptCount val="1"/>
                <c:pt idx="0">
                  <c:v>Angin Meridional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ENSO!$A$2:$A$13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ENSO!$C$2:$C$13</c:f>
              <c:numCache>
                <c:formatCode>General</c:formatCode>
                <c:ptCount val="12"/>
                <c:pt idx="0">
                  <c:v>-1.0494576</c:v>
                </c:pt>
                <c:pt idx="1">
                  <c:v>-1.3207926999999999</c:v>
                </c:pt>
                <c:pt idx="2">
                  <c:v>-0.34590530000000003</c:v>
                </c:pt>
                <c:pt idx="3">
                  <c:v>0.26236727999999998</c:v>
                </c:pt>
                <c:pt idx="4">
                  <c:v>1.0522738</c:v>
                </c:pt>
                <c:pt idx="5">
                  <c:v>1.1433138</c:v>
                </c:pt>
                <c:pt idx="6">
                  <c:v>1.4208966000000001</c:v>
                </c:pt>
                <c:pt idx="7">
                  <c:v>1.349939</c:v>
                </c:pt>
                <c:pt idx="8">
                  <c:v>1.2990637</c:v>
                </c:pt>
                <c:pt idx="9">
                  <c:v>0.82958259999999995</c:v>
                </c:pt>
                <c:pt idx="10">
                  <c:v>-0.11495808</c:v>
                </c:pt>
                <c:pt idx="11">
                  <c:v>-0.76317226999999999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332368"/>
        <c:axId val="512322032"/>
      </c:lineChart>
      <c:catAx>
        <c:axId val="51233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2330192"/>
        <c:crosses val="autoZero"/>
        <c:auto val="1"/>
        <c:lblAlgn val="ctr"/>
        <c:lblOffset val="100"/>
        <c:noMultiLvlLbl val="0"/>
      </c:catAx>
      <c:valAx>
        <c:axId val="51233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2331824"/>
        <c:crosses val="autoZero"/>
        <c:crossBetween val="between"/>
      </c:valAx>
      <c:valAx>
        <c:axId val="5123220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Kec. ANgin (m/s)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2332368"/>
        <c:crosses val="max"/>
        <c:crossBetween val="between"/>
      </c:valAx>
      <c:catAx>
        <c:axId val="51233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322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36799824442147E-2"/>
          <c:y val="0.1402781758126361"/>
          <c:w val="0.85614723501813894"/>
          <c:h val="0.72418063621897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ENSO!$D$22</c:f>
              <c:strCache>
                <c:ptCount val="1"/>
                <c:pt idx="0">
                  <c:v>CH Normal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9050">
              <a:noFill/>
            </a:ln>
            <a:effectLst/>
          </c:spPr>
          <c:invertIfNegative val="0"/>
          <c:cat>
            <c:strRef>
              <c:f>ENSO!$A$23:$A$34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ENSO!$D$23:$D$34</c:f>
              <c:numCache>
                <c:formatCode>General</c:formatCode>
                <c:ptCount val="12"/>
                <c:pt idx="0">
                  <c:v>261.51935483870972</c:v>
                </c:pt>
                <c:pt idx="1">
                  <c:v>218.38709677419354</c:v>
                </c:pt>
                <c:pt idx="2">
                  <c:v>360.26451612903224</c:v>
                </c:pt>
                <c:pt idx="3">
                  <c:v>314.72258064516126</c:v>
                </c:pt>
                <c:pt idx="4">
                  <c:v>171.00645161290322</c:v>
                </c:pt>
                <c:pt idx="5">
                  <c:v>130.10645161290327</c:v>
                </c:pt>
                <c:pt idx="6">
                  <c:v>111.3225806451613</c:v>
                </c:pt>
                <c:pt idx="7">
                  <c:v>82.987096774193546</c:v>
                </c:pt>
                <c:pt idx="8">
                  <c:v>92.693548387096754</c:v>
                </c:pt>
                <c:pt idx="9">
                  <c:v>194.52903225806455</c:v>
                </c:pt>
                <c:pt idx="10">
                  <c:v>300.56129032258065</c:v>
                </c:pt>
                <c:pt idx="11">
                  <c:v>346.55161290322582</c:v>
                </c:pt>
              </c:numCache>
            </c:numRef>
          </c:val>
        </c:ser>
        <c:ser>
          <c:idx val="3"/>
          <c:order val="3"/>
          <c:tx>
            <c:strRef>
              <c:f>ENSO!$E$22</c:f>
              <c:strCache>
                <c:ptCount val="1"/>
                <c:pt idx="0">
                  <c:v>CH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ENSO!$A$23:$A$34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ENSO!$E$23:$E$34</c:f>
              <c:numCache>
                <c:formatCode>0</c:formatCode>
                <c:ptCount val="12"/>
                <c:pt idx="0">
                  <c:v>251.2</c:v>
                </c:pt>
                <c:pt idx="1">
                  <c:v>324.89999999999998</c:v>
                </c:pt>
                <c:pt idx="2">
                  <c:v>541.69999999999982</c:v>
                </c:pt>
                <c:pt idx="3">
                  <c:v>420.29999999999995</c:v>
                </c:pt>
                <c:pt idx="4">
                  <c:v>242.89999999999998</c:v>
                </c:pt>
                <c:pt idx="5">
                  <c:v>171.40000000000003</c:v>
                </c:pt>
                <c:pt idx="6">
                  <c:v>91.1</c:v>
                </c:pt>
                <c:pt idx="7">
                  <c:v>193.80000000000004</c:v>
                </c:pt>
                <c:pt idx="8">
                  <c:v>370.7</c:v>
                </c:pt>
                <c:pt idx="9">
                  <c:v>336.3</c:v>
                </c:pt>
                <c:pt idx="10">
                  <c:v>520.20000000000005</c:v>
                </c:pt>
                <c:pt idx="11">
                  <c:v>249.10000000000005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326384"/>
        <c:axId val="512330736"/>
      </c:barChart>
      <c:lineChart>
        <c:grouping val="standard"/>
        <c:varyColors val="0"/>
        <c:ser>
          <c:idx val="0"/>
          <c:order val="0"/>
          <c:tx>
            <c:strRef>
              <c:f>ENSO!$B$22</c:f>
              <c:strCache>
                <c:ptCount val="1"/>
                <c:pt idx="0">
                  <c:v>Angin Zonal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ENSO!$A$23:$A$34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ENSO!$B$23:$B$34</c:f>
              <c:numCache>
                <c:formatCode>General</c:formatCode>
                <c:ptCount val="12"/>
                <c:pt idx="0">
                  <c:v>1.1794579000000001</c:v>
                </c:pt>
                <c:pt idx="1">
                  <c:v>1.0168988999999999</c:v>
                </c:pt>
                <c:pt idx="2">
                  <c:v>0.76110089999999997</c:v>
                </c:pt>
                <c:pt idx="3">
                  <c:v>0.34847455999999999</c:v>
                </c:pt>
                <c:pt idx="4">
                  <c:v>-0.3154034</c:v>
                </c:pt>
                <c:pt idx="5">
                  <c:v>-0.65069180000000004</c:v>
                </c:pt>
                <c:pt idx="6">
                  <c:v>-0.7466796</c:v>
                </c:pt>
                <c:pt idx="7">
                  <c:v>-0.83194860000000004</c:v>
                </c:pt>
                <c:pt idx="8">
                  <c:v>-0.84655875000000003</c:v>
                </c:pt>
                <c:pt idx="9">
                  <c:v>1.9387726000000001E-2</c:v>
                </c:pt>
                <c:pt idx="10">
                  <c:v>0.66741419999999996</c:v>
                </c:pt>
                <c:pt idx="11">
                  <c:v>1.2581602000000001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ENSO!$C$22</c:f>
              <c:strCache>
                <c:ptCount val="1"/>
                <c:pt idx="0">
                  <c:v>Angin Meridional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ENSO!$A$23:$A$34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ENSO!$C$23:$C$34</c:f>
              <c:numCache>
                <c:formatCode>General</c:formatCode>
                <c:ptCount val="12"/>
                <c:pt idx="0">
                  <c:v>-1.7920942</c:v>
                </c:pt>
                <c:pt idx="1">
                  <c:v>-1.9914829000000001</c:v>
                </c:pt>
                <c:pt idx="2">
                  <c:v>-1.0928751999999999</c:v>
                </c:pt>
                <c:pt idx="3">
                  <c:v>-0.36499572000000002</c:v>
                </c:pt>
                <c:pt idx="4">
                  <c:v>1.0497491000000001</c:v>
                </c:pt>
                <c:pt idx="5">
                  <c:v>1.2138062000000001</c:v>
                </c:pt>
                <c:pt idx="6">
                  <c:v>1.487317</c:v>
                </c:pt>
                <c:pt idx="7">
                  <c:v>1.2963289</c:v>
                </c:pt>
                <c:pt idx="8">
                  <c:v>1.3163419000000001</c:v>
                </c:pt>
                <c:pt idx="9">
                  <c:v>0.95240206000000005</c:v>
                </c:pt>
                <c:pt idx="10">
                  <c:v>-6.2083166000000002E-2</c:v>
                </c:pt>
                <c:pt idx="11">
                  <c:v>-1.0595201999999999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326928"/>
        <c:axId val="512321488"/>
      </c:lineChart>
      <c:catAx>
        <c:axId val="51232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2330736"/>
        <c:crosses val="autoZero"/>
        <c:auto val="1"/>
        <c:lblAlgn val="ctr"/>
        <c:lblOffset val="100"/>
        <c:noMultiLvlLbl val="0"/>
      </c:catAx>
      <c:valAx>
        <c:axId val="51233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2326384"/>
        <c:crosses val="autoZero"/>
        <c:crossBetween val="between"/>
      </c:valAx>
      <c:valAx>
        <c:axId val="5123214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Kec. Angin (m/s)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2326928"/>
        <c:crosses val="max"/>
        <c:crossBetween val="between"/>
      </c:valAx>
      <c:catAx>
        <c:axId val="51232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321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34882261776578"/>
          <c:y val="0.92738885414073613"/>
          <c:w val="0.68930219945851023"/>
          <c:h val="5.2686160031628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emf"/><Relationship Id="rId1" Type="http://schemas.openxmlformats.org/officeDocument/2006/relationships/chart" Target="../charts/chart2.xml"/><Relationship Id="rId4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chart" Target="../charts/chart4.xml"/><Relationship Id="rId5" Type="http://schemas.openxmlformats.org/officeDocument/2006/relationships/image" Target="../media/image5.emf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87630</xdr:rowOff>
    </xdr:from>
    <xdr:to>
      <xdr:col>15</xdr:col>
      <xdr:colOff>434340</xdr:colOff>
      <xdr:row>15</xdr:row>
      <xdr:rowOff>144780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91440</xdr:rowOff>
    </xdr:from>
    <xdr:to>
      <xdr:col>18</xdr:col>
      <xdr:colOff>299085</xdr:colOff>
      <xdr:row>20</xdr:row>
      <xdr:rowOff>41797</xdr:rowOff>
    </xdr:to>
    <xdr:grpSp>
      <xdr:nvGrpSpPr>
        <xdr:cNvPr id="3" name="Group 2"/>
        <xdr:cNvGrpSpPr/>
      </xdr:nvGrpSpPr>
      <xdr:grpSpPr>
        <a:xfrm>
          <a:off x="5690347" y="91440"/>
          <a:ext cx="6433185" cy="3697604"/>
          <a:chOff x="5690347" y="91440"/>
          <a:chExt cx="6433185" cy="3697604"/>
        </a:xfrm>
      </xdr:grpSpPr>
      <xdr:graphicFrame macro="">
        <xdr:nvGraphicFramePr>
          <xdr:cNvPr id="5" name="Chart 4"/>
          <xdr:cNvGraphicFramePr/>
        </xdr:nvGraphicFramePr>
        <xdr:xfrm>
          <a:off x="5690347" y="91440"/>
          <a:ext cx="6433185" cy="36976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11" name="Picture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45890" y="137160"/>
            <a:ext cx="5479775" cy="4697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0</xdr:colOff>
      <xdr:row>23</xdr:row>
      <xdr:rowOff>0</xdr:rowOff>
    </xdr:from>
    <xdr:to>
      <xdr:col>18</xdr:col>
      <xdr:colOff>337185</xdr:colOff>
      <xdr:row>43</xdr:row>
      <xdr:rowOff>111721</xdr:rowOff>
    </xdr:to>
    <xdr:grpSp>
      <xdr:nvGrpSpPr>
        <xdr:cNvPr id="18" name="Group 17"/>
        <xdr:cNvGrpSpPr/>
      </xdr:nvGrpSpPr>
      <xdr:grpSpPr>
        <a:xfrm>
          <a:off x="5728447" y="4285129"/>
          <a:ext cx="6433185" cy="3697604"/>
          <a:chOff x="5728447" y="4285129"/>
          <a:chExt cx="6433185" cy="3697604"/>
        </a:xfrm>
      </xdr:grpSpPr>
      <xdr:graphicFrame macro="">
        <xdr:nvGraphicFramePr>
          <xdr:cNvPr id="14" name="Chart 13"/>
          <xdr:cNvGraphicFramePr/>
        </xdr:nvGraphicFramePr>
        <xdr:xfrm>
          <a:off x="5728447" y="4285129"/>
          <a:ext cx="6433185" cy="369760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pic>
        <xdr:nvPicPr>
          <xdr:cNvPr id="17" name="Picture 16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8752" y="4324791"/>
            <a:ext cx="5513296" cy="4716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391197</xdr:colOff>
      <xdr:row>0</xdr:row>
      <xdr:rowOff>0</xdr:rowOff>
    </xdr:from>
    <xdr:to>
      <xdr:col>17</xdr:col>
      <xdr:colOff>118782</xdr:colOff>
      <xdr:row>19</xdr:row>
      <xdr:rowOff>40004</xdr:rowOff>
    </xdr:to>
    <xdr:grpSp>
      <xdr:nvGrpSpPr>
        <xdr:cNvPr id="8" name="Group 7"/>
        <xdr:cNvGrpSpPr/>
      </xdr:nvGrpSpPr>
      <xdr:grpSpPr>
        <a:xfrm>
          <a:off x="4981126" y="0"/>
          <a:ext cx="6433185" cy="3607957"/>
          <a:chOff x="3388994" y="0"/>
          <a:chExt cx="6433185" cy="3651884"/>
        </a:xfrm>
      </xdr:grpSpPr>
      <xdr:graphicFrame macro="">
        <xdr:nvGraphicFramePr>
          <xdr:cNvPr id="2" name="Chart 1"/>
          <xdr:cNvGraphicFramePr/>
        </xdr:nvGraphicFramePr>
        <xdr:xfrm>
          <a:off x="3388994" y="0"/>
          <a:ext cx="6433185" cy="36518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32860" y="60959"/>
            <a:ext cx="5478780" cy="4326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22</xdr:col>
      <xdr:colOff>414192</xdr:colOff>
      <xdr:row>5</xdr:row>
      <xdr:rowOff>79788</xdr:rowOff>
    </xdr:from>
    <xdr:to>
      <xdr:col>31</xdr:col>
      <xdr:colOff>58470</xdr:colOff>
      <xdr:row>20</xdr:row>
      <xdr:rowOff>116682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57721" y="976259"/>
          <a:ext cx="5130678" cy="2887670"/>
        </a:xfrm>
        <a:prstGeom prst="rect">
          <a:avLst/>
        </a:prstGeom>
      </xdr:spPr>
    </xdr:pic>
    <xdr:clientData/>
  </xdr:twoCellAnchor>
  <xdr:twoCellAnchor>
    <xdr:from>
      <xdr:col>6</xdr:col>
      <xdr:colOff>383238</xdr:colOff>
      <xdr:row>19</xdr:row>
      <xdr:rowOff>111162</xdr:rowOff>
    </xdr:from>
    <xdr:to>
      <xdr:col>17</xdr:col>
      <xdr:colOff>116541</xdr:colOff>
      <xdr:row>41</xdr:row>
      <xdr:rowOff>143435</xdr:rowOff>
    </xdr:to>
    <xdr:grpSp>
      <xdr:nvGrpSpPr>
        <xdr:cNvPr id="14" name="Group 13"/>
        <xdr:cNvGrpSpPr/>
      </xdr:nvGrpSpPr>
      <xdr:grpSpPr>
        <a:xfrm>
          <a:off x="4973167" y="3679115"/>
          <a:ext cx="6438903" cy="4138108"/>
          <a:chOff x="4973167" y="3679115"/>
          <a:chExt cx="6438903" cy="4138108"/>
        </a:xfrm>
      </xdr:grpSpPr>
      <xdr:graphicFrame macro="">
        <xdr:nvGraphicFramePr>
          <xdr:cNvPr id="3" name="Chart 2"/>
          <xdr:cNvGraphicFramePr/>
        </xdr:nvGraphicFramePr>
        <xdr:xfrm>
          <a:off x="4973167" y="3679115"/>
          <a:ext cx="6438903" cy="41381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pic>
        <xdr:nvPicPr>
          <xdr:cNvPr id="13" name="Picture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16070" y="3792071"/>
            <a:ext cx="5620870" cy="4213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topLeftCell="A7" zoomScale="85" zoomScaleNormal="85" workbookViewId="0">
      <selection activeCell="V35" sqref="V35"/>
    </sheetView>
  </sheetViews>
  <sheetFormatPr defaultRowHeight="14.4" x14ac:dyDescent="0.3"/>
  <cols>
    <col min="6" max="11" width="14" customWidth="1"/>
    <col min="12" max="12" width="14" style="2" customWidth="1"/>
    <col min="13" max="14" width="14" customWidth="1"/>
    <col min="15" max="16" width="14" style="2" customWidth="1"/>
    <col min="17" max="18" width="14" customWidth="1"/>
    <col min="19" max="20" width="14" style="2" customWidth="1"/>
    <col min="21" max="21" width="14" customWidth="1"/>
    <col min="22" max="22" width="14" style="2" customWidth="1"/>
    <col min="23" max="23" width="14" customWidth="1"/>
    <col min="24" max="24" width="14" style="2" customWidth="1"/>
    <col min="25" max="29" width="14" customWidth="1"/>
    <col min="30" max="30" width="14" style="2" customWidth="1"/>
    <col min="31" max="32" width="14" customWidth="1"/>
    <col min="33" max="33" width="14" style="2" customWidth="1"/>
    <col min="34" max="34" width="14" customWidth="1"/>
  </cols>
  <sheetData>
    <row r="1" spans="1:35" x14ac:dyDescent="0.3">
      <c r="A1" t="s">
        <v>4</v>
      </c>
      <c r="B1" t="s">
        <v>0</v>
      </c>
      <c r="C1" t="s">
        <v>1</v>
      </c>
      <c r="D1" t="s">
        <v>2</v>
      </c>
      <c r="E1" t="s">
        <v>3</v>
      </c>
      <c r="F1" t="s">
        <v>24</v>
      </c>
      <c r="G1" t="s">
        <v>35</v>
      </c>
      <c r="H1" t="s">
        <v>25</v>
      </c>
      <c r="I1" t="s">
        <v>35</v>
      </c>
      <c r="J1" t="s">
        <v>26</v>
      </c>
      <c r="K1" s="1"/>
      <c r="L1" s="2" t="s">
        <v>35</v>
      </c>
      <c r="M1" t="s">
        <v>27</v>
      </c>
      <c r="N1" s="1"/>
      <c r="O1" s="2" t="s">
        <v>35</v>
      </c>
      <c r="P1" s="1" t="s">
        <v>15</v>
      </c>
      <c r="Q1" t="s">
        <v>35</v>
      </c>
      <c r="R1" s="1" t="s">
        <v>28</v>
      </c>
      <c r="T1" s="2" t="s">
        <v>35</v>
      </c>
      <c r="U1" s="1" t="s">
        <v>29</v>
      </c>
      <c r="V1" s="2" t="s">
        <v>35</v>
      </c>
      <c r="W1" s="1" t="s">
        <v>30</v>
      </c>
      <c r="X1" s="2" t="s">
        <v>35</v>
      </c>
      <c r="Y1" s="1" t="s">
        <v>31</v>
      </c>
      <c r="Z1" s="2"/>
      <c r="AA1" s="2" t="s">
        <v>35</v>
      </c>
      <c r="AB1" t="s">
        <v>32</v>
      </c>
      <c r="AC1" s="1"/>
      <c r="AD1" s="2" t="s">
        <v>35</v>
      </c>
      <c r="AE1" t="s">
        <v>33</v>
      </c>
      <c r="AF1" s="1"/>
      <c r="AG1" s="2" t="s">
        <v>35</v>
      </c>
      <c r="AH1" t="s">
        <v>34</v>
      </c>
      <c r="AI1" t="s">
        <v>35</v>
      </c>
    </row>
    <row r="2" spans="1:35" x14ac:dyDescent="0.3">
      <c r="A2">
        <v>1987</v>
      </c>
      <c r="B2">
        <v>38.5</v>
      </c>
      <c r="C2">
        <v>63.5</v>
      </c>
      <c r="D2">
        <v>104.75</v>
      </c>
      <c r="E2">
        <v>-2.875</v>
      </c>
      <c r="F2">
        <v>0.34257585000000002</v>
      </c>
      <c r="G2" s="5">
        <v>123</v>
      </c>
      <c r="H2">
        <v>8.9229903999999999E-2</v>
      </c>
      <c r="I2" s="5">
        <v>83</v>
      </c>
      <c r="K2" s="1">
        <v>-0.58033687</v>
      </c>
      <c r="L2" s="5">
        <v>224</v>
      </c>
      <c r="N2" s="1">
        <v>-0.58538400000000002</v>
      </c>
      <c r="O2" s="5">
        <v>330</v>
      </c>
      <c r="P2" s="1">
        <v>-1.1469558</v>
      </c>
      <c r="Q2" s="5">
        <v>240</v>
      </c>
      <c r="R2" s="1">
        <v>-1.5421233000000001</v>
      </c>
      <c r="T2" s="5">
        <v>26</v>
      </c>
      <c r="U2" s="1">
        <v>-1.6142087000000001</v>
      </c>
      <c r="V2" s="5">
        <v>37</v>
      </c>
      <c r="W2" s="1">
        <v>-1.7452932999999999</v>
      </c>
      <c r="X2" s="5">
        <v>77</v>
      </c>
      <c r="Y2" s="1">
        <v>-2.1497001999999998</v>
      </c>
      <c r="Z2" s="2"/>
      <c r="AA2" s="5">
        <v>4</v>
      </c>
      <c r="AC2" s="1">
        <v>-2.0050935999999999</v>
      </c>
      <c r="AD2" s="5">
        <v>67</v>
      </c>
      <c r="AF2" s="1">
        <v>-0.69279069999999998</v>
      </c>
      <c r="AG2" s="5">
        <v>130</v>
      </c>
      <c r="AH2">
        <v>0.71213870000000001</v>
      </c>
      <c r="AI2" s="5">
        <v>265</v>
      </c>
    </row>
    <row r="3" spans="1:35" x14ac:dyDescent="0.3">
      <c r="A3">
        <v>1988</v>
      </c>
      <c r="B3">
        <v>38.5</v>
      </c>
      <c r="C3">
        <v>63.5</v>
      </c>
      <c r="D3">
        <v>104.75</v>
      </c>
      <c r="E3">
        <v>-2.875</v>
      </c>
      <c r="F3">
        <v>0.36788022999999997</v>
      </c>
      <c r="G3" s="5">
        <v>267</v>
      </c>
      <c r="H3">
        <v>0.14444596000000001</v>
      </c>
      <c r="I3" s="5">
        <v>253</v>
      </c>
      <c r="K3" s="1">
        <v>-0.10006176999999999</v>
      </c>
      <c r="L3" s="5">
        <v>428</v>
      </c>
      <c r="N3" s="1">
        <v>-0.55376890000000001</v>
      </c>
      <c r="O3" s="5">
        <v>201</v>
      </c>
      <c r="P3" s="1">
        <v>-1.1294489000000001</v>
      </c>
      <c r="Q3" s="5">
        <v>133</v>
      </c>
      <c r="R3" s="1">
        <v>-1.3400288</v>
      </c>
      <c r="T3" s="5">
        <v>26</v>
      </c>
      <c r="U3" s="1">
        <v>-1.5181875</v>
      </c>
      <c r="V3" s="5">
        <v>22</v>
      </c>
      <c r="W3" s="1">
        <v>-1.7329638999999999</v>
      </c>
      <c r="X3" s="5">
        <v>140</v>
      </c>
      <c r="Y3" s="1">
        <v>-1.8235433999999999</v>
      </c>
      <c r="Z3" s="2"/>
      <c r="AA3" s="5">
        <v>155</v>
      </c>
      <c r="AC3" s="1">
        <v>-1.565167</v>
      </c>
      <c r="AD3" s="5">
        <v>236</v>
      </c>
      <c r="AF3" s="1">
        <v>-0.54652089999999998</v>
      </c>
      <c r="AG3" s="5">
        <v>179</v>
      </c>
      <c r="AH3">
        <v>0.78959215000000005</v>
      </c>
      <c r="AI3" s="5">
        <v>236</v>
      </c>
    </row>
    <row r="4" spans="1:35" x14ac:dyDescent="0.3">
      <c r="A4">
        <v>1989</v>
      </c>
      <c r="B4">
        <v>38.5</v>
      </c>
      <c r="C4">
        <v>63.5</v>
      </c>
      <c r="D4">
        <v>104.75</v>
      </c>
      <c r="E4">
        <v>-2.875</v>
      </c>
      <c r="F4">
        <v>0.48282320000000001</v>
      </c>
      <c r="G4" s="5">
        <v>291</v>
      </c>
      <c r="H4">
        <v>0.19409533000000001</v>
      </c>
      <c r="I4" s="5">
        <v>272</v>
      </c>
      <c r="J4">
        <v>8.7148539999999993E-3</v>
      </c>
      <c r="K4" s="1"/>
      <c r="L4" s="5">
        <v>373</v>
      </c>
      <c r="N4" s="1">
        <v>-0.47065030000000002</v>
      </c>
      <c r="O4" s="5">
        <v>247</v>
      </c>
      <c r="P4" s="1">
        <v>-1.0217103000000001</v>
      </c>
      <c r="Q4" s="5">
        <v>221</v>
      </c>
      <c r="R4" s="1">
        <v>-1.2501746</v>
      </c>
      <c r="T4" s="5">
        <v>31</v>
      </c>
      <c r="U4" s="1">
        <v>-1.4474051000000001</v>
      </c>
      <c r="V4" s="5">
        <v>156</v>
      </c>
      <c r="W4" s="1">
        <v>-1.5550466999999999</v>
      </c>
      <c r="X4" s="5">
        <v>153</v>
      </c>
      <c r="Y4" s="1">
        <v>-1.6751050999999999</v>
      </c>
      <c r="Z4" s="2"/>
      <c r="AA4" s="5">
        <v>108</v>
      </c>
      <c r="AC4" s="1">
        <v>-1.552176</v>
      </c>
      <c r="AD4" s="5">
        <v>214</v>
      </c>
      <c r="AF4" s="1">
        <v>-0.28922379999999998</v>
      </c>
      <c r="AG4" s="5">
        <v>233</v>
      </c>
      <c r="AH4">
        <v>0.80325245999999995</v>
      </c>
      <c r="AI4" s="5">
        <v>202</v>
      </c>
    </row>
    <row r="5" spans="1:35" x14ac:dyDescent="0.3">
      <c r="A5">
        <v>1990</v>
      </c>
      <c r="B5">
        <v>38.5</v>
      </c>
      <c r="C5">
        <v>63.5</v>
      </c>
      <c r="D5">
        <v>104.75</v>
      </c>
      <c r="E5">
        <v>-2.875</v>
      </c>
      <c r="F5">
        <v>0.73890330000000004</v>
      </c>
      <c r="G5" s="5">
        <v>214</v>
      </c>
      <c r="H5">
        <v>0.39195803000000001</v>
      </c>
      <c r="I5" s="5">
        <v>457</v>
      </c>
      <c r="J5">
        <v>9.2456940000000001E-2</v>
      </c>
      <c r="K5" s="1"/>
      <c r="L5" s="5">
        <v>318</v>
      </c>
      <c r="N5" s="1">
        <v>-0.37093399999999999</v>
      </c>
      <c r="O5" s="5">
        <v>140</v>
      </c>
      <c r="P5" s="1">
        <v>-0.85673993999999998</v>
      </c>
      <c r="Q5" s="5">
        <v>245</v>
      </c>
      <c r="R5" s="1">
        <v>-1.2012640999999999</v>
      </c>
      <c r="T5" s="5">
        <v>481</v>
      </c>
      <c r="U5" s="1">
        <v>-1.3758220999999999</v>
      </c>
      <c r="V5" s="5">
        <v>101</v>
      </c>
      <c r="W5" s="1">
        <v>-1.5533916000000001</v>
      </c>
      <c r="X5" s="5">
        <v>158</v>
      </c>
      <c r="Y5" s="1">
        <v>-1.6648423999999999</v>
      </c>
      <c r="Z5" s="2"/>
      <c r="AA5" s="5">
        <v>19</v>
      </c>
      <c r="AC5" s="1">
        <v>-1.5337995</v>
      </c>
      <c r="AD5" s="5">
        <v>119</v>
      </c>
      <c r="AF5" s="1">
        <v>-0.20432690000000001</v>
      </c>
      <c r="AG5" s="5">
        <v>288</v>
      </c>
      <c r="AH5">
        <v>0.81469009999999997</v>
      </c>
      <c r="AI5" s="5">
        <v>384</v>
      </c>
    </row>
    <row r="6" spans="1:35" x14ac:dyDescent="0.3">
      <c r="A6">
        <v>1991</v>
      </c>
      <c r="B6">
        <v>38.5</v>
      </c>
      <c r="C6">
        <v>63.5</v>
      </c>
      <c r="D6">
        <v>104.75</v>
      </c>
      <c r="E6">
        <v>-2.875</v>
      </c>
      <c r="F6">
        <v>0.76462114000000003</v>
      </c>
      <c r="G6" s="5">
        <v>249</v>
      </c>
      <c r="H6">
        <v>0.44181039999999999</v>
      </c>
      <c r="I6" s="5">
        <v>209</v>
      </c>
      <c r="J6">
        <v>0.15605147</v>
      </c>
      <c r="K6" s="1"/>
      <c r="L6" s="5">
        <v>494</v>
      </c>
      <c r="N6" s="1">
        <v>-0.32425237000000001</v>
      </c>
      <c r="O6" s="5">
        <v>239</v>
      </c>
      <c r="P6" s="1">
        <v>-0.78024550000000004</v>
      </c>
      <c r="Q6" s="5">
        <v>182</v>
      </c>
      <c r="R6" s="1">
        <v>-1.1219195</v>
      </c>
      <c r="T6" s="5">
        <v>57</v>
      </c>
      <c r="U6" s="1">
        <v>-1.3261672</v>
      </c>
      <c r="V6" s="5">
        <v>12</v>
      </c>
      <c r="W6" s="1">
        <v>-1.5504912</v>
      </c>
      <c r="X6" s="5">
        <v>0</v>
      </c>
      <c r="Y6" s="1">
        <v>-1.6371963</v>
      </c>
      <c r="Z6" s="2"/>
      <c r="AA6" s="5">
        <v>34</v>
      </c>
      <c r="AC6" s="1">
        <v>-1.4026088999999999</v>
      </c>
      <c r="AD6" s="5">
        <v>18</v>
      </c>
      <c r="AF6" s="1">
        <v>-0.15112849</v>
      </c>
      <c r="AG6" s="5">
        <v>437</v>
      </c>
      <c r="AH6">
        <v>0.82869345000000005</v>
      </c>
      <c r="AI6" s="5">
        <v>607</v>
      </c>
    </row>
    <row r="7" spans="1:35" x14ac:dyDescent="0.3">
      <c r="A7">
        <v>1992</v>
      </c>
      <c r="B7">
        <v>38.5</v>
      </c>
      <c r="C7">
        <v>63.5</v>
      </c>
      <c r="D7">
        <v>104.75</v>
      </c>
      <c r="E7">
        <v>-2.875</v>
      </c>
      <c r="F7">
        <v>0.78170919999999999</v>
      </c>
      <c r="G7" s="5">
        <v>241</v>
      </c>
      <c r="H7">
        <v>0.44930272999999998</v>
      </c>
      <c r="I7" s="5">
        <v>265</v>
      </c>
      <c r="J7">
        <v>0.16762647</v>
      </c>
      <c r="K7" s="1"/>
      <c r="L7" s="5">
        <v>472</v>
      </c>
      <c r="N7" s="1">
        <v>-0.26309842</v>
      </c>
      <c r="O7" s="5">
        <v>260</v>
      </c>
      <c r="P7" s="1">
        <v>-0.77571029999999996</v>
      </c>
      <c r="Q7" s="5">
        <v>192</v>
      </c>
      <c r="R7" s="1">
        <v>-1.1148092999999999</v>
      </c>
      <c r="T7" s="5">
        <v>60</v>
      </c>
      <c r="U7" s="1">
        <v>-1.3200042000000001</v>
      </c>
      <c r="V7" s="5">
        <v>140</v>
      </c>
      <c r="W7" s="1">
        <v>-1.5369501000000001</v>
      </c>
      <c r="X7" s="5">
        <v>78</v>
      </c>
      <c r="Y7" s="1">
        <v>-1.6261422999999999</v>
      </c>
      <c r="Z7" s="2"/>
      <c r="AA7" s="5">
        <v>123.79999999999998</v>
      </c>
      <c r="AC7" s="1">
        <v>-1.3118756</v>
      </c>
      <c r="AD7" s="5">
        <v>277.8</v>
      </c>
      <c r="AF7" s="1">
        <v>-5.2429683999999997E-2</v>
      </c>
      <c r="AG7" s="5">
        <v>325</v>
      </c>
      <c r="AH7">
        <v>0.83930680000000002</v>
      </c>
      <c r="AI7" s="5">
        <v>332</v>
      </c>
    </row>
    <row r="8" spans="1:35" x14ac:dyDescent="0.3">
      <c r="A8">
        <v>1993</v>
      </c>
      <c r="B8">
        <v>38.5</v>
      </c>
      <c r="C8">
        <v>63.5</v>
      </c>
      <c r="D8">
        <v>104.75</v>
      </c>
      <c r="E8">
        <v>-2.875</v>
      </c>
      <c r="F8">
        <v>0.80413299999999999</v>
      </c>
      <c r="G8" s="5">
        <v>269</v>
      </c>
      <c r="H8">
        <v>0.56237245000000002</v>
      </c>
      <c r="I8" s="5">
        <v>153</v>
      </c>
      <c r="J8">
        <v>0.18523303999999999</v>
      </c>
      <c r="K8" s="1"/>
      <c r="L8" s="5">
        <v>342</v>
      </c>
      <c r="N8" s="1">
        <v>-0.23246700000000001</v>
      </c>
      <c r="O8" s="5">
        <v>366</v>
      </c>
      <c r="P8" s="1">
        <v>-0.74709950000000003</v>
      </c>
      <c r="Q8" s="5">
        <v>112</v>
      </c>
      <c r="R8" s="1">
        <v>-1.1147989</v>
      </c>
      <c r="T8" s="5">
        <v>146</v>
      </c>
      <c r="U8" s="1">
        <v>-1.3179394</v>
      </c>
      <c r="V8" s="5">
        <v>379</v>
      </c>
      <c r="W8" s="1">
        <v>-1.4935157999999999</v>
      </c>
      <c r="X8" s="5">
        <v>40</v>
      </c>
      <c r="Y8" s="1">
        <v>-1.6258030999999999</v>
      </c>
      <c r="Z8" s="2"/>
      <c r="AA8" s="5">
        <v>66</v>
      </c>
      <c r="AC8" s="1">
        <v>-1.19845</v>
      </c>
      <c r="AD8" s="5">
        <v>70</v>
      </c>
      <c r="AE8">
        <v>5.3217669999999998E-3</v>
      </c>
      <c r="AF8" s="1"/>
      <c r="AG8" s="5">
        <v>320</v>
      </c>
      <c r="AH8">
        <v>0.89484655999999996</v>
      </c>
      <c r="AI8" s="5">
        <v>666</v>
      </c>
    </row>
    <row r="9" spans="1:35" x14ac:dyDescent="0.3">
      <c r="A9">
        <v>1994</v>
      </c>
      <c r="B9">
        <v>38.5</v>
      </c>
      <c r="C9">
        <v>63.5</v>
      </c>
      <c r="D9">
        <v>104.75</v>
      </c>
      <c r="E9">
        <v>-2.875</v>
      </c>
      <c r="F9">
        <v>0.85492330000000005</v>
      </c>
      <c r="G9" s="5">
        <v>251</v>
      </c>
      <c r="H9">
        <v>0.59473615999999996</v>
      </c>
      <c r="I9" s="5">
        <v>140</v>
      </c>
      <c r="J9">
        <v>0.19170590000000001</v>
      </c>
      <c r="K9" s="1"/>
      <c r="L9" s="5">
        <v>317</v>
      </c>
      <c r="N9" s="1">
        <v>-0.19164549</v>
      </c>
      <c r="O9" s="5">
        <v>338</v>
      </c>
      <c r="P9" s="1">
        <v>-0.74274720000000005</v>
      </c>
      <c r="Q9" s="5">
        <v>83</v>
      </c>
      <c r="R9" s="1">
        <v>-1.0644598999999999</v>
      </c>
      <c r="T9" s="5">
        <v>78</v>
      </c>
      <c r="U9" s="1">
        <v>-1.3041939</v>
      </c>
      <c r="V9" s="5">
        <v>151</v>
      </c>
      <c r="W9" s="1">
        <v>-1.440391</v>
      </c>
      <c r="X9" s="5">
        <v>0</v>
      </c>
      <c r="Y9" s="1">
        <v>-1.4414471</v>
      </c>
      <c r="Z9" s="2"/>
      <c r="AA9" s="5">
        <v>10</v>
      </c>
      <c r="AC9" s="1">
        <v>-0.99713940000000001</v>
      </c>
      <c r="AD9" s="5">
        <v>47</v>
      </c>
      <c r="AE9">
        <v>4.4728570000000002E-2</v>
      </c>
      <c r="AF9" s="1"/>
      <c r="AG9" s="5">
        <v>157</v>
      </c>
      <c r="AH9">
        <v>0.91384770000000004</v>
      </c>
      <c r="AI9" s="5">
        <v>309</v>
      </c>
    </row>
    <row r="10" spans="1:35" x14ac:dyDescent="0.3">
      <c r="A10">
        <v>1995</v>
      </c>
      <c r="B10">
        <v>38.5</v>
      </c>
      <c r="C10">
        <v>63.5</v>
      </c>
      <c r="D10">
        <v>104.75</v>
      </c>
      <c r="E10">
        <v>-2.875</v>
      </c>
      <c r="F10">
        <v>0.90513646999999997</v>
      </c>
      <c r="G10" s="5">
        <v>339</v>
      </c>
      <c r="H10">
        <v>0.63022982999999999</v>
      </c>
      <c r="I10" s="5">
        <v>322</v>
      </c>
      <c r="J10">
        <v>0.20031765000000001</v>
      </c>
      <c r="K10" s="1"/>
      <c r="L10" s="5">
        <v>260</v>
      </c>
      <c r="N10" s="1">
        <v>-0.11773549</v>
      </c>
      <c r="O10" s="5">
        <v>297</v>
      </c>
      <c r="P10" s="1">
        <v>-0.72215825</v>
      </c>
      <c r="Q10" s="5">
        <v>201</v>
      </c>
      <c r="R10" s="1">
        <v>-0.97502429999999995</v>
      </c>
      <c r="T10" s="5">
        <v>224</v>
      </c>
      <c r="U10" s="1">
        <v>-1.251398</v>
      </c>
      <c r="V10" s="5">
        <v>79</v>
      </c>
      <c r="W10" s="1">
        <v>-1.4104570999999999</v>
      </c>
      <c r="X10" s="5">
        <v>143</v>
      </c>
      <c r="Y10" s="1">
        <v>-1.4125555999999999</v>
      </c>
      <c r="Z10" s="2"/>
      <c r="AA10" s="5">
        <v>73</v>
      </c>
      <c r="AC10" s="1">
        <v>-0.99297429999999998</v>
      </c>
      <c r="AD10" s="5">
        <v>207</v>
      </c>
      <c r="AE10">
        <v>6.2511355000000005E-2</v>
      </c>
      <c r="AF10" s="1"/>
      <c r="AG10" s="5">
        <v>231</v>
      </c>
      <c r="AH10">
        <v>0.93498239999999999</v>
      </c>
      <c r="AI10" s="5">
        <v>356</v>
      </c>
    </row>
    <row r="11" spans="1:35" x14ac:dyDescent="0.3">
      <c r="A11">
        <v>1996</v>
      </c>
      <c r="B11">
        <v>38.5</v>
      </c>
      <c r="C11">
        <v>63.5</v>
      </c>
      <c r="D11">
        <v>104.75</v>
      </c>
      <c r="E11">
        <v>-2.875</v>
      </c>
      <c r="F11">
        <v>0.91962116999999999</v>
      </c>
      <c r="G11" s="5">
        <v>245</v>
      </c>
      <c r="H11">
        <v>0.63614875000000004</v>
      </c>
      <c r="I11" s="5">
        <v>292</v>
      </c>
      <c r="J11">
        <v>0.33218363000000001</v>
      </c>
      <c r="K11" s="1"/>
      <c r="L11" s="5">
        <v>307</v>
      </c>
      <c r="N11" s="1">
        <v>-7.2464879999999995E-2</v>
      </c>
      <c r="O11" s="5">
        <v>231</v>
      </c>
      <c r="P11" s="1">
        <v>-0.71116990000000002</v>
      </c>
      <c r="Q11" s="5">
        <v>57</v>
      </c>
      <c r="R11" s="1">
        <v>-0.95284736000000003</v>
      </c>
      <c r="T11" s="5">
        <v>251</v>
      </c>
      <c r="U11" s="1">
        <v>-1.1484709</v>
      </c>
      <c r="V11" s="5">
        <v>173</v>
      </c>
      <c r="W11" s="1">
        <v>-1.3562266000000001</v>
      </c>
      <c r="X11" s="5">
        <v>100</v>
      </c>
      <c r="Y11" s="1">
        <v>-1.3120646</v>
      </c>
      <c r="Z11" s="2"/>
      <c r="AA11" s="5">
        <v>125</v>
      </c>
      <c r="AC11" s="1">
        <v>-0.81301254000000001</v>
      </c>
      <c r="AD11" s="5">
        <v>303</v>
      </c>
      <c r="AE11">
        <v>0.22652254999999999</v>
      </c>
      <c r="AF11" s="1"/>
      <c r="AG11" s="5">
        <v>314</v>
      </c>
      <c r="AH11">
        <v>0.94209039999999999</v>
      </c>
      <c r="AI11" s="5">
        <v>296</v>
      </c>
    </row>
    <row r="12" spans="1:35" x14ac:dyDescent="0.3">
      <c r="A12">
        <v>1997</v>
      </c>
      <c r="B12">
        <v>38.5</v>
      </c>
      <c r="C12">
        <v>63.5</v>
      </c>
      <c r="D12">
        <v>104.75</v>
      </c>
      <c r="E12">
        <v>-2.875</v>
      </c>
      <c r="F12">
        <v>0.93109196000000005</v>
      </c>
      <c r="G12" s="5">
        <v>139</v>
      </c>
      <c r="H12">
        <v>0.68354934000000001</v>
      </c>
      <c r="I12" s="5">
        <v>218</v>
      </c>
      <c r="J12">
        <v>0.38217839999999997</v>
      </c>
      <c r="K12" s="1"/>
      <c r="L12" s="5">
        <v>319</v>
      </c>
      <c r="N12" s="1">
        <v>-4.3755345000000001E-2</v>
      </c>
      <c r="O12" s="5">
        <v>342</v>
      </c>
      <c r="P12" s="1">
        <v>-0.61016590000000004</v>
      </c>
      <c r="Q12" s="5">
        <v>193</v>
      </c>
      <c r="R12" s="1">
        <v>-0.87270570000000003</v>
      </c>
      <c r="T12" s="5">
        <v>63.900000000000006</v>
      </c>
      <c r="U12" s="1">
        <v>-1.1414219000000001</v>
      </c>
      <c r="V12" s="5">
        <v>6.5</v>
      </c>
      <c r="W12" s="1">
        <v>-1.3309076</v>
      </c>
      <c r="X12" s="5">
        <v>3.7</v>
      </c>
      <c r="Y12" s="1">
        <v>-1.2066167999999999</v>
      </c>
      <c r="Z12" s="2"/>
      <c r="AA12" s="5">
        <v>0</v>
      </c>
      <c r="AC12" s="1">
        <v>-0.69826730000000004</v>
      </c>
      <c r="AD12" s="5">
        <v>5.8</v>
      </c>
      <c r="AE12">
        <v>0.28210804</v>
      </c>
      <c r="AF12" s="1"/>
      <c r="AG12" s="5">
        <v>122.69999999999999</v>
      </c>
      <c r="AH12">
        <v>0.97683494999999998</v>
      </c>
      <c r="AI12" s="5">
        <v>328.70000000000005</v>
      </c>
    </row>
    <row r="13" spans="1:35" x14ac:dyDescent="0.3">
      <c r="A13">
        <v>1998</v>
      </c>
      <c r="B13">
        <v>38.5</v>
      </c>
      <c r="C13">
        <v>63.5</v>
      </c>
      <c r="D13">
        <v>104.75</v>
      </c>
      <c r="E13">
        <v>-2.875</v>
      </c>
      <c r="F13">
        <v>0.96336882999999995</v>
      </c>
      <c r="G13" s="5">
        <v>203.29999999999998</v>
      </c>
      <c r="H13">
        <v>0.69160146</v>
      </c>
      <c r="I13" s="5">
        <v>156</v>
      </c>
      <c r="J13">
        <v>0.42278174000000002</v>
      </c>
      <c r="K13" s="1"/>
      <c r="L13" s="5">
        <v>370.09999999999991</v>
      </c>
      <c r="N13" s="1">
        <v>-3.6017134999999999E-2</v>
      </c>
      <c r="O13" s="5">
        <v>282.5</v>
      </c>
      <c r="P13" s="1">
        <v>-0.59151819999999999</v>
      </c>
      <c r="Q13" s="5">
        <v>176.89999999999998</v>
      </c>
      <c r="R13" s="1">
        <v>-0.86922540000000004</v>
      </c>
      <c r="T13" s="5">
        <v>136.9</v>
      </c>
      <c r="U13" s="1">
        <v>-1.0870537</v>
      </c>
      <c r="V13" s="5">
        <v>184.4</v>
      </c>
      <c r="W13" s="1">
        <v>-1.3178669000000001</v>
      </c>
      <c r="X13" s="5">
        <v>113.6</v>
      </c>
      <c r="Y13" s="1">
        <v>-1.1357546000000001</v>
      </c>
      <c r="Z13" s="2"/>
      <c r="AA13" s="5">
        <v>213.89999999999998</v>
      </c>
      <c r="AC13" s="1">
        <v>-0.62285835000000001</v>
      </c>
      <c r="AD13" s="5">
        <v>149.69999999999999</v>
      </c>
      <c r="AE13">
        <v>0.30190172999999998</v>
      </c>
      <c r="AF13" s="1"/>
      <c r="AG13" s="5">
        <v>328.30000000000007</v>
      </c>
      <c r="AH13">
        <v>0.98901589999999995</v>
      </c>
      <c r="AI13" s="5">
        <v>390.49999999999994</v>
      </c>
    </row>
    <row r="14" spans="1:35" x14ac:dyDescent="0.3">
      <c r="A14">
        <v>1999</v>
      </c>
      <c r="B14">
        <v>38.5</v>
      </c>
      <c r="C14">
        <v>63.5</v>
      </c>
      <c r="D14">
        <v>104.75</v>
      </c>
      <c r="E14">
        <v>-2.875</v>
      </c>
      <c r="F14">
        <v>0.96497500000000003</v>
      </c>
      <c r="G14" s="5">
        <v>418.00000000000006</v>
      </c>
      <c r="H14">
        <v>0.7454402</v>
      </c>
      <c r="I14" s="5">
        <v>189.40000000000003</v>
      </c>
      <c r="J14">
        <v>0.55897640000000004</v>
      </c>
      <c r="K14" s="1"/>
      <c r="L14" s="5">
        <v>306.20000000000005</v>
      </c>
      <c r="N14" s="1">
        <v>-3.1033793E-2</v>
      </c>
      <c r="O14" s="5">
        <v>248.2</v>
      </c>
      <c r="P14" s="1">
        <v>-0.58726619999999996</v>
      </c>
      <c r="Q14" s="5">
        <v>80.900000000000006</v>
      </c>
      <c r="R14" s="1">
        <v>-0.83172880000000005</v>
      </c>
      <c r="T14" s="5">
        <v>163.20000000000002</v>
      </c>
      <c r="U14" s="1">
        <v>-1.0712249</v>
      </c>
      <c r="V14" s="5">
        <v>109.4</v>
      </c>
      <c r="W14" s="1">
        <v>-1.2842556999999999</v>
      </c>
      <c r="X14" s="5">
        <v>75</v>
      </c>
      <c r="Y14" s="1">
        <v>-1.1319851999999999</v>
      </c>
      <c r="Z14" s="2"/>
      <c r="AA14" s="5">
        <v>53.8</v>
      </c>
      <c r="AC14" s="1">
        <v>-0.56590370000000001</v>
      </c>
      <c r="AD14" s="5">
        <v>271</v>
      </c>
      <c r="AE14">
        <v>0.31118304000000002</v>
      </c>
      <c r="AF14" s="1"/>
      <c r="AG14" s="5">
        <v>367.6</v>
      </c>
      <c r="AH14">
        <v>1.0172656</v>
      </c>
      <c r="AI14" s="5">
        <v>331.7</v>
      </c>
    </row>
    <row r="15" spans="1:35" x14ac:dyDescent="0.3">
      <c r="A15">
        <v>2000</v>
      </c>
      <c r="B15">
        <v>38.5</v>
      </c>
      <c r="C15">
        <v>63.5</v>
      </c>
      <c r="D15">
        <v>104.75</v>
      </c>
      <c r="E15">
        <v>-2.875</v>
      </c>
      <c r="F15">
        <v>0.97514489999999998</v>
      </c>
      <c r="G15" s="5">
        <v>234</v>
      </c>
      <c r="H15">
        <v>0.78487706000000002</v>
      </c>
      <c r="I15" s="5">
        <v>149</v>
      </c>
      <c r="J15">
        <v>0.56429359999999995</v>
      </c>
      <c r="K15" s="1"/>
      <c r="L15" s="5">
        <v>108.79999999999998</v>
      </c>
      <c r="N15" s="1">
        <v>-2.6003879000000001E-2</v>
      </c>
      <c r="O15" s="5">
        <v>452.9</v>
      </c>
      <c r="P15" s="1">
        <v>-0.58468410000000004</v>
      </c>
      <c r="Q15" s="5">
        <v>108.39999999999999</v>
      </c>
      <c r="R15" s="1">
        <v>-0.82258092999999999</v>
      </c>
      <c r="T15" s="5">
        <v>210.6</v>
      </c>
      <c r="U15" s="1">
        <v>-1.0631269000000001</v>
      </c>
      <c r="V15" s="5">
        <v>82.2</v>
      </c>
      <c r="W15" s="1">
        <v>-1.2327193999999999</v>
      </c>
      <c r="X15" s="5">
        <v>107.69999999999999</v>
      </c>
      <c r="Y15" s="1">
        <v>-1.1193228</v>
      </c>
      <c r="Z15" s="2"/>
      <c r="AA15" s="5">
        <v>99.7</v>
      </c>
      <c r="AC15" s="1">
        <v>-0.5131947</v>
      </c>
      <c r="AD15" s="5">
        <v>329</v>
      </c>
      <c r="AE15">
        <v>0.41968313000000002</v>
      </c>
      <c r="AF15" s="1"/>
      <c r="AG15" s="5">
        <v>286</v>
      </c>
      <c r="AH15">
        <v>1.0175432</v>
      </c>
      <c r="AI15" s="5">
        <v>342</v>
      </c>
    </row>
    <row r="16" spans="1:35" x14ac:dyDescent="0.3">
      <c r="A16">
        <v>2001</v>
      </c>
      <c r="B16">
        <v>38.5</v>
      </c>
      <c r="C16">
        <v>63.5</v>
      </c>
      <c r="D16">
        <v>104.75</v>
      </c>
      <c r="E16">
        <v>-2.875</v>
      </c>
      <c r="F16">
        <v>0.98508379999999995</v>
      </c>
      <c r="G16" s="5">
        <v>427.29999999999995</v>
      </c>
      <c r="H16">
        <v>0.81196712999999998</v>
      </c>
      <c r="I16" s="5">
        <v>217.3</v>
      </c>
      <c r="J16">
        <v>0.60404679999999999</v>
      </c>
      <c r="K16" s="1"/>
      <c r="L16" s="5">
        <v>335.9</v>
      </c>
      <c r="M16">
        <v>1.0276696E-2</v>
      </c>
      <c r="N16" s="1"/>
      <c r="O16" s="5">
        <v>415.7</v>
      </c>
      <c r="P16" s="1">
        <v>-0.52453654999999999</v>
      </c>
      <c r="Q16" s="5">
        <v>144.5</v>
      </c>
      <c r="R16" s="1">
        <v>-0.81488519999999998</v>
      </c>
      <c r="T16" s="5">
        <v>169.5</v>
      </c>
      <c r="U16" s="1">
        <v>-1.0408194</v>
      </c>
      <c r="V16" s="5">
        <v>77.599999999999994</v>
      </c>
      <c r="W16" s="1">
        <v>-1.2278363000000001</v>
      </c>
      <c r="X16" s="5">
        <v>147.80000000000001</v>
      </c>
      <c r="Y16" s="1">
        <v>-1.0934725999999999</v>
      </c>
      <c r="Z16" s="2"/>
      <c r="AA16" s="5">
        <v>131.30000000000001</v>
      </c>
      <c r="AC16" s="1">
        <v>-0.41974777000000002</v>
      </c>
      <c r="AD16" s="5">
        <v>479.1</v>
      </c>
      <c r="AE16">
        <v>0.45489479999999999</v>
      </c>
      <c r="AF16" s="1"/>
      <c r="AG16" s="5">
        <v>522</v>
      </c>
      <c r="AH16">
        <v>1.0709428000000001</v>
      </c>
      <c r="AI16" s="5">
        <v>472.9</v>
      </c>
    </row>
    <row r="17" spans="1:35" x14ac:dyDescent="0.3">
      <c r="A17">
        <v>2002</v>
      </c>
      <c r="B17">
        <v>38.5</v>
      </c>
      <c r="C17">
        <v>63.5</v>
      </c>
      <c r="D17">
        <v>104.75</v>
      </c>
      <c r="E17">
        <v>-2.875</v>
      </c>
      <c r="F17">
        <v>0.84534129999999996</v>
      </c>
      <c r="G17" s="5">
        <v>261.10000000000002</v>
      </c>
      <c r="H17">
        <v>0.76652454999999997</v>
      </c>
      <c r="I17" s="5">
        <v>97.3</v>
      </c>
      <c r="J17">
        <v>0.31127325</v>
      </c>
      <c r="K17" s="1"/>
      <c r="L17" s="5">
        <v>714.59999999999991</v>
      </c>
      <c r="N17" s="1">
        <v>-0.21529996000000001</v>
      </c>
      <c r="O17" s="5">
        <v>378.7</v>
      </c>
      <c r="P17" s="1">
        <v>-0.56127159999999998</v>
      </c>
      <c r="Q17" s="5">
        <v>248</v>
      </c>
      <c r="R17" s="1">
        <v>-0.69545349999999995</v>
      </c>
      <c r="T17" s="5">
        <v>31.5</v>
      </c>
      <c r="U17" s="1">
        <v>-0.88379169999999996</v>
      </c>
      <c r="V17" s="5">
        <v>188.4</v>
      </c>
      <c r="W17" s="1">
        <v>-0.95245409999999997</v>
      </c>
      <c r="X17" s="5">
        <v>0</v>
      </c>
      <c r="Y17" s="1">
        <v>-0.96961969999999997</v>
      </c>
      <c r="Z17" s="2"/>
      <c r="AA17" s="5">
        <v>42.1</v>
      </c>
      <c r="AC17" s="1">
        <v>-0.92996955000000003</v>
      </c>
      <c r="AD17" s="5">
        <v>125.5</v>
      </c>
      <c r="AE17">
        <v>0.33907670000000001</v>
      </c>
      <c r="AF17" s="1"/>
      <c r="AG17" s="5">
        <v>212.8</v>
      </c>
      <c r="AH17">
        <v>0.62194662999999994</v>
      </c>
      <c r="AI17" s="5">
        <v>281.10000000000002</v>
      </c>
    </row>
    <row r="18" spans="1:35" x14ac:dyDescent="0.3">
      <c r="A18">
        <v>2003</v>
      </c>
      <c r="B18">
        <v>38.5</v>
      </c>
      <c r="C18">
        <v>63.5</v>
      </c>
      <c r="D18">
        <v>104.75</v>
      </c>
      <c r="E18">
        <v>-2.875</v>
      </c>
      <c r="F18">
        <v>0.98874479999999998</v>
      </c>
      <c r="G18" s="5">
        <v>178.70000000000002</v>
      </c>
      <c r="H18">
        <v>0.83542649999999996</v>
      </c>
      <c r="I18" s="5">
        <v>274.70000000000005</v>
      </c>
      <c r="J18">
        <v>0.60837390000000002</v>
      </c>
      <c r="K18" s="1"/>
      <c r="L18" s="5">
        <v>127.10000000000001</v>
      </c>
      <c r="M18">
        <v>7.3870649999999996E-2</v>
      </c>
      <c r="N18" s="1"/>
      <c r="O18" s="5">
        <v>315.60000000000002</v>
      </c>
      <c r="P18" s="1">
        <v>-0.5149494</v>
      </c>
      <c r="Q18" s="5">
        <v>90.5</v>
      </c>
      <c r="R18" s="1">
        <v>-0.78885084000000005</v>
      </c>
      <c r="T18" s="5">
        <v>8.5</v>
      </c>
      <c r="U18" s="1">
        <v>-0.94577456000000004</v>
      </c>
      <c r="V18" s="5">
        <v>93.9</v>
      </c>
      <c r="W18" s="1">
        <v>-1.1952043999999999</v>
      </c>
      <c r="X18" s="5">
        <v>60</v>
      </c>
      <c r="Y18" s="1">
        <v>-1.0836992000000001</v>
      </c>
      <c r="Z18" s="2"/>
      <c r="AA18" s="5">
        <v>156.70000000000002</v>
      </c>
      <c r="AC18" s="1">
        <v>-0.41302112000000002</v>
      </c>
      <c r="AD18" s="5">
        <v>331.20000000000005</v>
      </c>
      <c r="AE18">
        <v>0.4586789</v>
      </c>
      <c r="AF18" s="1"/>
      <c r="AG18" s="5">
        <v>492</v>
      </c>
      <c r="AH18">
        <v>1.0715946999999999</v>
      </c>
      <c r="AI18" s="5">
        <v>445</v>
      </c>
    </row>
    <row r="19" spans="1:35" x14ac:dyDescent="0.3">
      <c r="A19">
        <v>2004</v>
      </c>
      <c r="B19">
        <v>38.5</v>
      </c>
      <c r="C19">
        <v>63.5</v>
      </c>
      <c r="D19">
        <v>104.75</v>
      </c>
      <c r="E19">
        <v>-2.875</v>
      </c>
      <c r="F19">
        <v>1.0576417</v>
      </c>
      <c r="G19" s="5">
        <v>257.39999999999998</v>
      </c>
      <c r="H19">
        <v>0.89657533</v>
      </c>
      <c r="I19" s="5">
        <v>191.6</v>
      </c>
      <c r="J19">
        <v>0.61205880000000001</v>
      </c>
      <c r="K19" s="1"/>
      <c r="L19" s="5">
        <v>413.49999999999994</v>
      </c>
      <c r="M19">
        <v>8.5660539999999993E-2</v>
      </c>
      <c r="N19" s="1"/>
      <c r="O19" s="5">
        <v>199.2</v>
      </c>
      <c r="P19" s="1">
        <v>-0.46388763</v>
      </c>
      <c r="Q19" s="5">
        <v>242</v>
      </c>
      <c r="R19" s="1">
        <v>-0.78149073999999996</v>
      </c>
      <c r="T19" s="5">
        <v>63.8</v>
      </c>
      <c r="U19" s="1">
        <v>-0.92773855000000005</v>
      </c>
      <c r="V19" s="5">
        <v>278.20000000000005</v>
      </c>
      <c r="W19" s="1">
        <v>-1.1626964</v>
      </c>
      <c r="X19" s="5">
        <v>36.9</v>
      </c>
      <c r="Y19" s="1">
        <v>-1.0219971999999999</v>
      </c>
      <c r="Z19" s="2"/>
      <c r="AA19" s="5">
        <v>31.999999999999996</v>
      </c>
      <c r="AC19" s="1">
        <v>-0.37157776999999997</v>
      </c>
      <c r="AD19" s="5">
        <v>155.19999999999999</v>
      </c>
      <c r="AE19">
        <v>0.46759683000000002</v>
      </c>
      <c r="AF19" s="1"/>
      <c r="AG19" s="5">
        <v>210.2</v>
      </c>
      <c r="AH19">
        <v>1.0752025000000001</v>
      </c>
      <c r="AI19" s="5">
        <v>258.70000000000005</v>
      </c>
    </row>
    <row r="20" spans="1:35" x14ac:dyDescent="0.3">
      <c r="A20">
        <v>2005</v>
      </c>
      <c r="B20">
        <v>38.5</v>
      </c>
      <c r="C20">
        <v>63.5</v>
      </c>
      <c r="D20">
        <v>104.75</v>
      </c>
      <c r="E20">
        <v>-2.875</v>
      </c>
      <c r="F20">
        <v>1.0700320000000001</v>
      </c>
      <c r="G20" s="5">
        <v>248.90000000000003</v>
      </c>
      <c r="H20">
        <v>0.98145890000000002</v>
      </c>
      <c r="I20" s="5">
        <v>224.2</v>
      </c>
      <c r="J20">
        <v>0.62639873999999995</v>
      </c>
      <c r="K20" s="1"/>
      <c r="L20" s="5">
        <v>412.59999999999997</v>
      </c>
      <c r="M20">
        <v>0.11032409999999999</v>
      </c>
      <c r="N20" s="1"/>
      <c r="O20" s="5">
        <v>224.70000000000002</v>
      </c>
      <c r="P20" s="1">
        <v>-0.43203950000000002</v>
      </c>
      <c r="Q20" s="5">
        <v>249.1</v>
      </c>
      <c r="R20" s="1">
        <v>-0.76329433999999996</v>
      </c>
      <c r="T20" s="5">
        <v>181.89999999999995</v>
      </c>
      <c r="U20" s="1">
        <v>-0.8458213</v>
      </c>
      <c r="V20" s="5">
        <v>169.7</v>
      </c>
      <c r="W20" s="1">
        <v>-1.1579453</v>
      </c>
      <c r="X20" s="5">
        <v>67.300000000000011</v>
      </c>
      <c r="Y20" s="1">
        <v>-1.0053859000000001</v>
      </c>
      <c r="Z20" s="2"/>
      <c r="AA20" s="5">
        <v>150.5</v>
      </c>
      <c r="AC20" s="1">
        <v>-0.28640421999999999</v>
      </c>
      <c r="AD20" s="5">
        <v>156.5</v>
      </c>
      <c r="AE20">
        <v>0.48651159999999999</v>
      </c>
      <c r="AF20" s="1"/>
      <c r="AG20" s="5">
        <v>211.4</v>
      </c>
      <c r="AH20">
        <v>1.1059349999999999</v>
      </c>
      <c r="AI20" s="5">
        <v>222.79999999999998</v>
      </c>
    </row>
    <row r="21" spans="1:35" x14ac:dyDescent="0.3">
      <c r="A21">
        <v>2006</v>
      </c>
      <c r="B21">
        <v>38.5</v>
      </c>
      <c r="C21">
        <v>63.5</v>
      </c>
      <c r="D21">
        <v>104.75</v>
      </c>
      <c r="E21">
        <v>-2.875</v>
      </c>
      <c r="F21">
        <v>1.0945475</v>
      </c>
      <c r="G21" s="5">
        <v>360.29999999999995</v>
      </c>
      <c r="H21">
        <v>0.99024599999999996</v>
      </c>
      <c r="I21" s="5">
        <v>252.60000000000005</v>
      </c>
      <c r="J21">
        <v>0.63880959999999998</v>
      </c>
      <c r="K21" s="1"/>
      <c r="L21" s="5">
        <v>419.50000000000006</v>
      </c>
      <c r="M21">
        <v>0.24977024</v>
      </c>
      <c r="N21" s="1"/>
      <c r="O21" s="5">
        <v>287</v>
      </c>
      <c r="P21" s="1">
        <v>-0.43025625000000001</v>
      </c>
      <c r="Q21" s="5">
        <v>91.500000000000014</v>
      </c>
      <c r="R21" s="1">
        <v>-0.74716059999999995</v>
      </c>
      <c r="T21" s="5">
        <v>190.5</v>
      </c>
      <c r="U21" s="1">
        <v>-0.83936239999999995</v>
      </c>
      <c r="V21" s="5">
        <v>120.2</v>
      </c>
      <c r="W21" s="1">
        <v>-1.1284071</v>
      </c>
      <c r="X21" s="5">
        <v>10.1</v>
      </c>
      <c r="Y21" s="1">
        <v>-0.97762990000000005</v>
      </c>
      <c r="Z21" s="2"/>
      <c r="AA21" s="5">
        <v>0.9</v>
      </c>
      <c r="AC21" s="1">
        <v>-0.22092785000000001</v>
      </c>
      <c r="AD21" s="5">
        <v>0</v>
      </c>
      <c r="AE21">
        <v>0.53760850000000004</v>
      </c>
      <c r="AF21" s="1"/>
      <c r="AG21" s="5">
        <v>135.20000000000002</v>
      </c>
      <c r="AH21">
        <v>1.1064771</v>
      </c>
      <c r="AI21" s="5">
        <v>220.6</v>
      </c>
    </row>
    <row r="22" spans="1:35" x14ac:dyDescent="0.3">
      <c r="A22">
        <v>2007</v>
      </c>
      <c r="B22">
        <v>38.5</v>
      </c>
      <c r="C22">
        <v>63.5</v>
      </c>
      <c r="D22">
        <v>104.75</v>
      </c>
      <c r="E22">
        <v>-2.875</v>
      </c>
      <c r="F22">
        <v>1.1553982</v>
      </c>
      <c r="G22" s="5">
        <v>503.09999999999997</v>
      </c>
      <c r="H22">
        <v>0.99522084</v>
      </c>
      <c r="I22" s="5">
        <v>179.39999999999998</v>
      </c>
      <c r="J22">
        <v>0.64584695999999997</v>
      </c>
      <c r="K22" s="1"/>
      <c r="L22" s="5">
        <v>208.4</v>
      </c>
      <c r="M22">
        <v>0.32850542999999999</v>
      </c>
      <c r="N22" s="1"/>
      <c r="O22" s="5">
        <v>379</v>
      </c>
      <c r="P22" s="1">
        <v>-0.42813669999999998</v>
      </c>
      <c r="Q22" s="5">
        <v>187</v>
      </c>
      <c r="R22" s="1">
        <v>-0.71688609999999997</v>
      </c>
      <c r="T22" s="5">
        <v>129.5</v>
      </c>
      <c r="U22" s="1">
        <v>-0.78640100000000002</v>
      </c>
      <c r="V22" s="5">
        <v>98.2</v>
      </c>
      <c r="W22" s="1">
        <v>-1.0132619</v>
      </c>
      <c r="X22" s="5">
        <v>3.3</v>
      </c>
      <c r="Y22" s="1">
        <v>-0.96769550000000004</v>
      </c>
      <c r="Z22" s="2"/>
      <c r="AA22" s="5">
        <v>58.3</v>
      </c>
      <c r="AC22" s="1">
        <v>-7.1712600000000001E-2</v>
      </c>
      <c r="AD22" s="5">
        <v>113.6</v>
      </c>
      <c r="AE22">
        <v>0.56132070000000001</v>
      </c>
      <c r="AF22" s="1"/>
      <c r="AG22" s="5">
        <v>122.99999999999999</v>
      </c>
      <c r="AH22">
        <v>1.106787</v>
      </c>
      <c r="AI22" s="5">
        <v>381.90000000000003</v>
      </c>
    </row>
    <row r="23" spans="1:35" x14ac:dyDescent="0.3">
      <c r="A23">
        <v>2008</v>
      </c>
      <c r="B23">
        <v>38.5</v>
      </c>
      <c r="C23">
        <v>63.5</v>
      </c>
      <c r="D23">
        <v>104.75</v>
      </c>
      <c r="E23">
        <v>-2.875</v>
      </c>
      <c r="F23">
        <v>1.1608868000000001</v>
      </c>
      <c r="G23" s="5">
        <v>203.6</v>
      </c>
      <c r="H23">
        <v>0.99929049999999997</v>
      </c>
      <c r="I23" s="5">
        <v>143.10000000000002</v>
      </c>
      <c r="J23">
        <v>0.65771069999999998</v>
      </c>
      <c r="K23" s="1"/>
      <c r="L23" s="5">
        <v>371.90000000000003</v>
      </c>
      <c r="M23">
        <v>0.34041628000000002</v>
      </c>
      <c r="N23" s="1"/>
      <c r="O23" s="5">
        <v>323.40000000000003</v>
      </c>
      <c r="P23" s="1">
        <v>-0.39733871999999998</v>
      </c>
      <c r="Q23" s="5">
        <v>48.400000000000006</v>
      </c>
      <c r="R23" s="1">
        <v>-0.71030230000000005</v>
      </c>
      <c r="T23" s="5">
        <v>23.9</v>
      </c>
      <c r="U23" s="1">
        <v>-0.7677969</v>
      </c>
      <c r="V23" s="5">
        <v>150.39999999999998</v>
      </c>
      <c r="W23" s="1">
        <v>-0.88627135999999995</v>
      </c>
      <c r="X23" s="5">
        <v>175.3</v>
      </c>
      <c r="Y23" s="1">
        <v>-0.96009199999999995</v>
      </c>
      <c r="Z23" s="2"/>
      <c r="AA23" s="5">
        <v>61</v>
      </c>
      <c r="AC23" s="1">
        <v>-4.4743836000000002E-2</v>
      </c>
      <c r="AD23" s="5">
        <v>318.60000000000002</v>
      </c>
      <c r="AE23">
        <v>0.60333009999999998</v>
      </c>
      <c r="AF23" s="1"/>
      <c r="AG23" s="5">
        <v>634.4</v>
      </c>
      <c r="AH23">
        <v>1.1442105</v>
      </c>
      <c r="AI23" s="5">
        <v>231.69999999999996</v>
      </c>
    </row>
    <row r="24" spans="1:35" x14ac:dyDescent="0.3">
      <c r="A24">
        <v>2009</v>
      </c>
      <c r="B24">
        <v>38.5</v>
      </c>
      <c r="C24">
        <v>63.5</v>
      </c>
      <c r="D24">
        <v>104.75</v>
      </c>
      <c r="E24">
        <v>-2.875</v>
      </c>
      <c r="F24">
        <v>1.1766542</v>
      </c>
      <c r="G24" s="5">
        <v>274.5</v>
      </c>
      <c r="H24">
        <v>1.0034088000000001</v>
      </c>
      <c r="I24" s="5">
        <v>133.9</v>
      </c>
      <c r="J24">
        <v>0.69702330000000001</v>
      </c>
      <c r="K24" s="1"/>
      <c r="L24" s="5">
        <v>564.19999999999993</v>
      </c>
      <c r="M24">
        <v>0.34699975999999999</v>
      </c>
      <c r="N24" s="1"/>
      <c r="O24" s="5">
        <v>338.7</v>
      </c>
      <c r="P24" s="1">
        <v>-0.35065836</v>
      </c>
      <c r="Q24" s="5">
        <v>111.8</v>
      </c>
      <c r="R24" s="1">
        <v>-0.70613413999999997</v>
      </c>
      <c r="T24" s="5">
        <v>140.19999999999999</v>
      </c>
      <c r="U24" s="1">
        <v>-0.75854354999999996</v>
      </c>
      <c r="V24" s="5">
        <v>36.1</v>
      </c>
      <c r="W24" s="1">
        <v>-0.8405222</v>
      </c>
      <c r="X24" s="5">
        <v>96.700000000000017</v>
      </c>
      <c r="Y24" s="1">
        <v>-0.95647329999999997</v>
      </c>
      <c r="Z24" s="2"/>
      <c r="AA24" s="5">
        <v>33.1</v>
      </c>
      <c r="AC24" s="1">
        <v>-2.3555342E-2</v>
      </c>
      <c r="AD24" s="5">
        <v>211.6</v>
      </c>
      <c r="AE24">
        <v>0.62806870000000004</v>
      </c>
      <c r="AF24" s="1"/>
      <c r="AG24" s="5">
        <v>183.70000000000002</v>
      </c>
      <c r="AH24">
        <v>1.1529232</v>
      </c>
      <c r="AI24" s="5">
        <v>284.3</v>
      </c>
    </row>
    <row r="25" spans="1:35" x14ac:dyDescent="0.3">
      <c r="A25">
        <v>2010</v>
      </c>
      <c r="B25">
        <v>38.5</v>
      </c>
      <c r="C25">
        <v>63.5</v>
      </c>
      <c r="D25">
        <v>104.75</v>
      </c>
      <c r="E25">
        <v>-2.875</v>
      </c>
      <c r="F25">
        <v>1.1794579000000001</v>
      </c>
      <c r="G25" s="5">
        <v>251.2</v>
      </c>
      <c r="H25">
        <v>1.0168988999999999</v>
      </c>
      <c r="I25" s="5">
        <v>324.89999999999998</v>
      </c>
      <c r="J25">
        <v>0.76110089999999997</v>
      </c>
      <c r="K25" s="1"/>
      <c r="L25" s="5">
        <v>541.69999999999982</v>
      </c>
      <c r="M25">
        <v>0.34847455999999999</v>
      </c>
      <c r="N25" s="1"/>
      <c r="O25" s="5">
        <v>420.29999999999995</v>
      </c>
      <c r="P25" s="1">
        <v>-0.3154034</v>
      </c>
      <c r="Q25" s="5">
        <v>242.89999999999998</v>
      </c>
      <c r="R25" s="1">
        <v>-0.65069180000000004</v>
      </c>
      <c r="T25" s="5">
        <v>171.40000000000003</v>
      </c>
      <c r="U25" s="1">
        <v>-0.7466796</v>
      </c>
      <c r="V25" s="5">
        <v>91.1</v>
      </c>
      <c r="W25" s="1">
        <v>-0.83194860000000004</v>
      </c>
      <c r="X25" s="5">
        <v>193.80000000000004</v>
      </c>
      <c r="Y25" s="1">
        <v>-0.84655875000000003</v>
      </c>
      <c r="Z25" s="2"/>
      <c r="AA25" s="5">
        <v>370.7</v>
      </c>
      <c r="AB25">
        <v>1.9387726000000001E-2</v>
      </c>
      <c r="AD25" s="5">
        <v>336.3</v>
      </c>
      <c r="AE25">
        <v>0.66741419999999996</v>
      </c>
      <c r="AF25" s="1"/>
      <c r="AG25" s="5">
        <v>520.20000000000005</v>
      </c>
      <c r="AH25">
        <v>1.2581602000000001</v>
      </c>
      <c r="AI25" s="5">
        <v>249.10000000000005</v>
      </c>
    </row>
    <row r="26" spans="1:35" x14ac:dyDescent="0.3">
      <c r="A26">
        <v>2011</v>
      </c>
      <c r="B26">
        <v>38.5</v>
      </c>
      <c r="C26">
        <v>63.5</v>
      </c>
      <c r="D26">
        <v>104.75</v>
      </c>
      <c r="E26">
        <v>-2.875</v>
      </c>
      <c r="F26">
        <v>1.2149570999999999</v>
      </c>
      <c r="G26" s="6">
        <v>210.2</v>
      </c>
      <c r="H26">
        <v>1.0635247999999999</v>
      </c>
      <c r="I26" s="6">
        <v>338.79999999999995</v>
      </c>
      <c r="J26">
        <v>0.82432059999999996</v>
      </c>
      <c r="K26" s="1"/>
      <c r="L26" s="6">
        <v>392.1</v>
      </c>
      <c r="M26">
        <v>0.37008180000000002</v>
      </c>
      <c r="N26" s="1"/>
      <c r="O26" s="6">
        <v>378.4</v>
      </c>
      <c r="P26" s="1">
        <v>-0.24026965</v>
      </c>
      <c r="Q26" s="6">
        <v>292.39999999999998</v>
      </c>
      <c r="R26" s="1">
        <v>-0.61321705999999998</v>
      </c>
      <c r="T26" s="6">
        <v>65.400000000000006</v>
      </c>
      <c r="U26" s="1">
        <v>-0.66305464999999997</v>
      </c>
      <c r="V26" s="6">
        <v>33.799999999999997</v>
      </c>
      <c r="W26" s="1">
        <v>-0.76228189999999996</v>
      </c>
      <c r="X26" s="6">
        <v>33.6</v>
      </c>
      <c r="Y26" s="1">
        <v>-0.76621280000000003</v>
      </c>
      <c r="Z26" s="2"/>
      <c r="AA26" s="6">
        <v>14.6</v>
      </c>
      <c r="AB26">
        <v>3.9857462000000003E-2</v>
      </c>
      <c r="AD26" s="6">
        <v>264.89999999999998</v>
      </c>
      <c r="AE26">
        <v>0.67520016000000005</v>
      </c>
      <c r="AF26" s="1"/>
      <c r="AG26" s="6">
        <v>219.4</v>
      </c>
      <c r="AH26">
        <v>1.2865584999999999</v>
      </c>
      <c r="AI26" s="6">
        <v>348.9</v>
      </c>
    </row>
    <row r="27" spans="1:35" x14ac:dyDescent="0.3">
      <c r="A27">
        <v>2012</v>
      </c>
      <c r="B27">
        <v>38.5</v>
      </c>
      <c r="C27">
        <v>63.5</v>
      </c>
      <c r="D27">
        <v>104.75</v>
      </c>
      <c r="E27">
        <v>-2.875</v>
      </c>
      <c r="F27">
        <v>1.2408440999999999</v>
      </c>
      <c r="G27" s="6">
        <v>201.4</v>
      </c>
      <c r="H27">
        <v>1.0747724000000001</v>
      </c>
      <c r="I27" s="6">
        <v>347.9</v>
      </c>
      <c r="J27">
        <v>0.82669329999999996</v>
      </c>
      <c r="K27" s="1"/>
      <c r="L27" s="6">
        <v>245.8</v>
      </c>
      <c r="M27">
        <v>0.41200247000000001</v>
      </c>
      <c r="N27" s="1"/>
      <c r="O27" s="6">
        <v>405.00000000000011</v>
      </c>
      <c r="P27" s="1">
        <v>-0.22998415</v>
      </c>
      <c r="Q27" s="6">
        <v>204.79999999999998</v>
      </c>
      <c r="R27" s="1">
        <v>-0.59523970000000004</v>
      </c>
      <c r="T27" s="6">
        <v>199.29999999999998</v>
      </c>
      <c r="U27" s="1">
        <v>-0.58284720000000001</v>
      </c>
      <c r="V27" s="6">
        <v>85.899999999999991</v>
      </c>
      <c r="W27" s="1">
        <v>-0.75903593999999996</v>
      </c>
      <c r="X27" s="6">
        <v>50.900000000000006</v>
      </c>
      <c r="Y27" s="1">
        <v>-0.74988085000000004</v>
      </c>
      <c r="Z27" s="2"/>
      <c r="AA27" s="6">
        <v>1</v>
      </c>
      <c r="AB27">
        <v>9.0893574000000005E-2</v>
      </c>
      <c r="AD27" s="6">
        <v>226</v>
      </c>
      <c r="AE27">
        <v>0.71176340000000005</v>
      </c>
      <c r="AF27" s="1"/>
      <c r="AG27" s="6">
        <v>650</v>
      </c>
      <c r="AH27">
        <v>1.3143454000000001</v>
      </c>
      <c r="AI27" s="6">
        <v>465</v>
      </c>
    </row>
    <row r="28" spans="1:35" x14ac:dyDescent="0.3">
      <c r="A28">
        <v>2013</v>
      </c>
      <c r="B28">
        <v>38.5</v>
      </c>
      <c r="C28">
        <v>63.5</v>
      </c>
      <c r="D28">
        <v>104.75</v>
      </c>
      <c r="E28">
        <v>-2.875</v>
      </c>
      <c r="F28">
        <v>1.2872496</v>
      </c>
      <c r="G28" s="6">
        <v>308.99999999999989</v>
      </c>
      <c r="H28">
        <v>1.1145750000000001</v>
      </c>
      <c r="I28" s="6">
        <v>295.7</v>
      </c>
      <c r="J28">
        <v>0.82781183999999997</v>
      </c>
      <c r="K28" s="1"/>
      <c r="L28" s="6">
        <v>617</v>
      </c>
      <c r="M28">
        <v>0.43550053</v>
      </c>
      <c r="N28" s="1"/>
      <c r="O28" s="6">
        <v>368</v>
      </c>
      <c r="P28" s="1">
        <v>-0.19312768999999999</v>
      </c>
      <c r="Q28" s="6">
        <v>121</v>
      </c>
      <c r="R28" s="1">
        <v>-0.40056825000000001</v>
      </c>
      <c r="T28" s="6">
        <v>153</v>
      </c>
      <c r="U28" s="1">
        <v>-0.58172210000000002</v>
      </c>
      <c r="V28" s="6">
        <v>85.899999999999991</v>
      </c>
      <c r="W28" s="1">
        <v>-0.74215019999999998</v>
      </c>
      <c r="X28" s="6">
        <v>154</v>
      </c>
      <c r="Y28" s="1">
        <v>-0.72678529999999997</v>
      </c>
      <c r="Z28" s="2"/>
      <c r="AA28" s="6">
        <v>284</v>
      </c>
      <c r="AB28">
        <v>0.29506697999999998</v>
      </c>
      <c r="AD28" s="6">
        <v>198</v>
      </c>
      <c r="AE28">
        <v>0.86300874000000005</v>
      </c>
      <c r="AF28" s="1"/>
      <c r="AG28" s="6">
        <v>312</v>
      </c>
      <c r="AH28">
        <v>1.3363274000000001</v>
      </c>
      <c r="AI28" s="6">
        <v>496</v>
      </c>
    </row>
    <row r="29" spans="1:35" x14ac:dyDescent="0.3">
      <c r="A29">
        <v>2014</v>
      </c>
      <c r="B29">
        <v>38.5</v>
      </c>
      <c r="C29">
        <v>63.5</v>
      </c>
      <c r="D29">
        <v>104.75</v>
      </c>
      <c r="E29">
        <v>-2.875</v>
      </c>
      <c r="F29">
        <v>1.2913649</v>
      </c>
      <c r="G29" s="6">
        <v>184</v>
      </c>
      <c r="H29">
        <v>1.1652262</v>
      </c>
      <c r="I29" s="6">
        <v>15</v>
      </c>
      <c r="J29">
        <v>0.84387780000000001</v>
      </c>
      <c r="K29" s="1"/>
      <c r="L29" s="6">
        <v>116</v>
      </c>
      <c r="M29">
        <v>0.52249760000000001</v>
      </c>
      <c r="N29" s="1"/>
      <c r="O29" s="6">
        <v>351.2</v>
      </c>
      <c r="P29" s="1">
        <v>-0.18912814999999999</v>
      </c>
      <c r="Q29" s="6">
        <v>90</v>
      </c>
      <c r="R29" s="1">
        <v>-0.34725279999999997</v>
      </c>
      <c r="T29" s="6">
        <v>110</v>
      </c>
      <c r="U29" s="1">
        <v>-0.55880207000000004</v>
      </c>
      <c r="V29" s="6">
        <v>112</v>
      </c>
      <c r="W29" s="1">
        <v>-0.70574360000000003</v>
      </c>
      <c r="X29" s="6">
        <v>62.8</v>
      </c>
      <c r="Y29" s="1">
        <v>-0.62136060000000004</v>
      </c>
      <c r="Z29" s="2"/>
      <c r="AA29" s="6">
        <v>16</v>
      </c>
      <c r="AB29">
        <v>0.30063902999999997</v>
      </c>
      <c r="AD29" s="6">
        <v>2</v>
      </c>
      <c r="AE29">
        <v>0.93091219999999997</v>
      </c>
      <c r="AF29" s="1"/>
      <c r="AG29" s="6">
        <v>249.20000000000002</v>
      </c>
      <c r="AH29">
        <v>1.3608648000000001</v>
      </c>
      <c r="AI29" s="6">
        <v>343.20000000000005</v>
      </c>
    </row>
    <row r="30" spans="1:35" x14ac:dyDescent="0.3">
      <c r="A30">
        <v>2015</v>
      </c>
      <c r="B30">
        <v>38.5</v>
      </c>
      <c r="C30">
        <v>63.5</v>
      </c>
      <c r="D30">
        <v>104.75</v>
      </c>
      <c r="E30">
        <v>-2.875</v>
      </c>
      <c r="F30">
        <v>1.2940525</v>
      </c>
      <c r="G30" s="6">
        <v>221.60000000000002</v>
      </c>
      <c r="H30">
        <v>1.2668824999999999</v>
      </c>
      <c r="I30" s="6">
        <v>132.19999999999999</v>
      </c>
      <c r="J30">
        <v>0.93757880000000005</v>
      </c>
      <c r="K30" s="1"/>
      <c r="L30" s="6">
        <v>387.49999999999994</v>
      </c>
      <c r="M30">
        <v>0.54409015000000005</v>
      </c>
      <c r="N30" s="1"/>
      <c r="O30" s="6">
        <v>375.9</v>
      </c>
      <c r="P30" s="1">
        <v>-0.1167195</v>
      </c>
      <c r="Q30" s="6">
        <v>177.89999999999998</v>
      </c>
      <c r="R30" s="1">
        <v>-0.27481233999999999</v>
      </c>
      <c r="T30" s="6">
        <v>170.20000000000002</v>
      </c>
      <c r="U30" s="1">
        <v>-0.53856033000000003</v>
      </c>
      <c r="V30" s="6">
        <v>21.4</v>
      </c>
      <c r="W30" s="1">
        <v>-0.56979239999999998</v>
      </c>
      <c r="X30" s="6">
        <v>21.200000000000003</v>
      </c>
      <c r="Y30" s="1">
        <v>-0.42896037999999997</v>
      </c>
      <c r="Z30" s="2"/>
      <c r="AA30" s="6">
        <v>5.3</v>
      </c>
      <c r="AB30">
        <v>0.34120306</v>
      </c>
      <c r="AD30" s="6">
        <v>0.2</v>
      </c>
      <c r="AE30">
        <v>0.95092509999999997</v>
      </c>
      <c r="AF30" s="1"/>
      <c r="AG30" s="6">
        <v>193.59999999999997</v>
      </c>
      <c r="AH30">
        <v>1.36555</v>
      </c>
      <c r="AI30" s="6">
        <v>323.00000000000006</v>
      </c>
    </row>
    <row r="31" spans="1:35" x14ac:dyDescent="0.3">
      <c r="A31">
        <v>2016</v>
      </c>
      <c r="B31">
        <v>38.5</v>
      </c>
      <c r="C31">
        <v>63.5</v>
      </c>
      <c r="D31">
        <v>104.75</v>
      </c>
      <c r="E31">
        <v>-2.875</v>
      </c>
      <c r="F31">
        <v>1.3046393000000001</v>
      </c>
      <c r="G31" s="6">
        <v>277.40000000000003</v>
      </c>
      <c r="H31">
        <v>1.3132809000000001</v>
      </c>
      <c r="I31" s="6">
        <v>228.69999999999996</v>
      </c>
      <c r="J31">
        <v>0.97536175999999997</v>
      </c>
      <c r="K31" s="1"/>
      <c r="L31" s="6">
        <v>251.40000000000003</v>
      </c>
      <c r="M31">
        <v>0.59904533999999998</v>
      </c>
      <c r="N31" s="1"/>
      <c r="O31" s="6">
        <v>323.7</v>
      </c>
      <c r="P31" s="1">
        <v>-9.6358076000000001E-2</v>
      </c>
      <c r="Q31" s="6">
        <v>329.70000000000005</v>
      </c>
      <c r="R31" s="1">
        <v>-8.2926130000000001E-2</v>
      </c>
      <c r="T31" s="6">
        <v>105.3</v>
      </c>
      <c r="U31" s="1">
        <v>-0.45605063000000001</v>
      </c>
      <c r="V31" s="6">
        <v>93.499999999999972</v>
      </c>
      <c r="W31" s="1">
        <v>-0.52665143999999997</v>
      </c>
      <c r="X31" s="6">
        <v>213.9</v>
      </c>
      <c r="Y31" s="1">
        <v>-0.26379390000000003</v>
      </c>
      <c r="Z31" s="2"/>
      <c r="AA31" s="6">
        <v>341.1</v>
      </c>
      <c r="AB31">
        <v>0.36543435000000002</v>
      </c>
      <c r="AD31" s="6">
        <v>537.1</v>
      </c>
      <c r="AE31">
        <v>0.97271059999999998</v>
      </c>
      <c r="AF31" s="1"/>
      <c r="AG31" s="6">
        <v>465.69999999999987</v>
      </c>
      <c r="AH31">
        <v>1.373127</v>
      </c>
      <c r="AI31" s="6">
        <v>341.2000000000001</v>
      </c>
    </row>
    <row r="32" spans="1:35" x14ac:dyDescent="0.3">
      <c r="A32">
        <v>2017</v>
      </c>
      <c r="B32">
        <v>38.5</v>
      </c>
      <c r="C32">
        <v>63.5</v>
      </c>
      <c r="D32">
        <v>104.75</v>
      </c>
      <c r="E32">
        <v>-2.875</v>
      </c>
      <c r="F32">
        <v>1.3230318000000001</v>
      </c>
      <c r="G32" s="6">
        <v>254.1</v>
      </c>
      <c r="H32">
        <v>1.3444024000000001</v>
      </c>
      <c r="I32" s="6">
        <v>214.29999999999995</v>
      </c>
      <c r="J32">
        <v>1.0844792999999999</v>
      </c>
      <c r="K32" s="1"/>
      <c r="L32" s="6">
        <v>409.9</v>
      </c>
      <c r="M32">
        <v>0.66137769999999996</v>
      </c>
      <c r="N32" s="1"/>
      <c r="O32" s="6">
        <v>297.3</v>
      </c>
      <c r="P32" s="1">
        <v>-9.080597E-2</v>
      </c>
      <c r="Q32" s="6">
        <v>204.49999999999997</v>
      </c>
      <c r="S32">
        <v>0.25437668000000002</v>
      </c>
      <c r="T32" s="6">
        <v>164.8</v>
      </c>
      <c r="U32" s="1">
        <v>-0.43397736999999997</v>
      </c>
      <c r="V32" s="6">
        <v>82.199999999999989</v>
      </c>
      <c r="W32" s="1">
        <v>-0.33910521999999998</v>
      </c>
      <c r="X32" s="6">
        <v>55.999999999999986</v>
      </c>
      <c r="Y32" s="1"/>
      <c r="Z32" s="2">
        <v>0.12915446</v>
      </c>
      <c r="AA32" s="6">
        <v>89.7</v>
      </c>
      <c r="AB32">
        <v>0.36802843000000002</v>
      </c>
      <c r="AD32" s="6">
        <v>260.3</v>
      </c>
      <c r="AE32">
        <v>0.98995226999999997</v>
      </c>
      <c r="AF32" s="1"/>
      <c r="AG32" s="6">
        <v>264</v>
      </c>
      <c r="AH32">
        <v>1.3749833</v>
      </c>
      <c r="AI32" s="6">
        <v>331.80000000000013</v>
      </c>
    </row>
    <row r="33" spans="5:34" x14ac:dyDescent="0.3">
      <c r="E33" t="s">
        <v>5</v>
      </c>
      <c r="F33">
        <f>COUNT(F2:F32)</f>
        <v>31</v>
      </c>
      <c r="H33">
        <f t="shared" ref="H33:AH33" si="0">COUNT(H2:H32)</f>
        <v>31</v>
      </c>
      <c r="J33">
        <f t="shared" si="0"/>
        <v>29</v>
      </c>
      <c r="K33" s="1">
        <f t="shared" si="0"/>
        <v>2</v>
      </c>
      <c r="M33">
        <f t="shared" si="0"/>
        <v>16</v>
      </c>
      <c r="N33" s="1">
        <f t="shared" si="0"/>
        <v>15</v>
      </c>
      <c r="P33" s="1">
        <f t="shared" si="0"/>
        <v>31</v>
      </c>
      <c r="R33">
        <f>COUNT(R2:R31)</f>
        <v>30</v>
      </c>
      <c r="S33">
        <f>COUNT(S2:S31)</f>
        <v>0</v>
      </c>
      <c r="U33" s="1">
        <f t="shared" si="0"/>
        <v>31</v>
      </c>
      <c r="W33" s="1">
        <f t="shared" si="0"/>
        <v>31</v>
      </c>
      <c r="Y33" s="1">
        <f t="shared" si="0"/>
        <v>30</v>
      </c>
      <c r="Z33">
        <f t="shared" si="0"/>
        <v>1</v>
      </c>
      <c r="AB33">
        <f t="shared" si="0"/>
        <v>8</v>
      </c>
      <c r="AC33">
        <f t="shared" si="0"/>
        <v>23</v>
      </c>
      <c r="AE33">
        <f t="shared" si="0"/>
        <v>25</v>
      </c>
      <c r="AF33" s="1">
        <f t="shared" si="0"/>
        <v>6</v>
      </c>
      <c r="AH33">
        <f t="shared" si="0"/>
        <v>31</v>
      </c>
    </row>
    <row r="34" spans="5:34" x14ac:dyDescent="0.3">
      <c r="E34" t="s">
        <v>6</v>
      </c>
      <c r="F34">
        <f>F33/31*100</f>
        <v>100</v>
      </c>
      <c r="H34">
        <f t="shared" ref="H34:AH34" si="1">H33/31*100</f>
        <v>100</v>
      </c>
      <c r="J34">
        <f t="shared" si="1"/>
        <v>93.548387096774192</v>
      </c>
      <c r="K34">
        <f t="shared" si="1"/>
        <v>6.4516129032258061</v>
      </c>
      <c r="M34">
        <f t="shared" si="1"/>
        <v>51.612903225806448</v>
      </c>
      <c r="N34">
        <f t="shared" si="1"/>
        <v>48.387096774193552</v>
      </c>
      <c r="P34" s="1">
        <f t="shared" si="1"/>
        <v>100</v>
      </c>
      <c r="R34">
        <f t="shared" si="1"/>
        <v>96.774193548387103</v>
      </c>
      <c r="S34">
        <f t="shared" si="1"/>
        <v>0</v>
      </c>
      <c r="U34" s="1">
        <f t="shared" si="1"/>
        <v>100</v>
      </c>
      <c r="W34" s="1">
        <f t="shared" si="1"/>
        <v>100</v>
      </c>
      <c r="Y34" s="1">
        <f t="shared" si="1"/>
        <v>96.774193548387103</v>
      </c>
      <c r="Z34">
        <f t="shared" si="1"/>
        <v>3.225806451612903</v>
      </c>
      <c r="AB34">
        <f t="shared" si="1"/>
        <v>25.806451612903224</v>
      </c>
      <c r="AC34">
        <f t="shared" si="1"/>
        <v>74.193548387096769</v>
      </c>
      <c r="AE34">
        <f t="shared" si="1"/>
        <v>80.645161290322577</v>
      </c>
      <c r="AF34">
        <f t="shared" si="1"/>
        <v>19.35483870967742</v>
      </c>
      <c r="AH34">
        <f t="shared" si="1"/>
        <v>100</v>
      </c>
    </row>
    <row r="35" spans="5:34" x14ac:dyDescent="0.3">
      <c r="E35" t="s">
        <v>7</v>
      </c>
      <c r="F35" t="s">
        <v>8</v>
      </c>
      <c r="H35" t="s">
        <v>8</v>
      </c>
      <c r="J35" t="s">
        <v>8</v>
      </c>
      <c r="K35" t="s">
        <v>9</v>
      </c>
      <c r="M35" t="s">
        <v>8</v>
      </c>
      <c r="N35" t="s">
        <v>9</v>
      </c>
      <c r="P35" t="s">
        <v>9</v>
      </c>
      <c r="R35" t="s">
        <v>9</v>
      </c>
      <c r="S35" s="2" t="s">
        <v>8</v>
      </c>
      <c r="U35" t="s">
        <v>9</v>
      </c>
      <c r="W35" t="s">
        <v>9</v>
      </c>
      <c r="Y35" t="s">
        <v>9</v>
      </c>
      <c r="Z35" t="s">
        <v>8</v>
      </c>
      <c r="AB35" t="s">
        <v>8</v>
      </c>
      <c r="AC35" t="s">
        <v>9</v>
      </c>
      <c r="AE35" t="s">
        <v>8</v>
      </c>
      <c r="AF35" t="s">
        <v>9</v>
      </c>
      <c r="AH35" t="s">
        <v>8</v>
      </c>
    </row>
    <row r="36" spans="5:34" x14ac:dyDescent="0.3">
      <c r="E36" t="s">
        <v>10</v>
      </c>
      <c r="F36">
        <f>AVERAGE(F2:F32)</f>
        <v>0.98280113064516128</v>
      </c>
      <c r="H36">
        <f t="shared" ref="H36:AH36" si="2">AVERAGE(H2:H32)</f>
        <v>0.79611223399999997</v>
      </c>
      <c r="J36">
        <f t="shared" si="2"/>
        <v>0.54294091186206905</v>
      </c>
      <c r="K36">
        <f t="shared" si="2"/>
        <v>-0.34019931999999997</v>
      </c>
      <c r="M36">
        <f t="shared" si="2"/>
        <v>0.339930865375</v>
      </c>
      <c r="N36">
        <f t="shared" si="2"/>
        <v>-0.23563406413333335</v>
      </c>
      <c r="P36">
        <f t="shared" si="2"/>
        <v>-0.53491907374193548</v>
      </c>
      <c r="Q36" s="3"/>
      <c r="R36">
        <f>AVERAGE(R2:R32)</f>
        <v>-0.82542855766666656</v>
      </c>
      <c r="S36">
        <f>AVERAGE(S2:S32)</f>
        <v>0.25437668000000002</v>
      </c>
      <c r="U36">
        <f t="shared" si="2"/>
        <v>-0.97885057129032249</v>
      </c>
      <c r="W36">
        <f t="shared" si="2"/>
        <v>-1.140057589032258</v>
      </c>
      <c r="Y36">
        <f t="shared" si="2"/>
        <v>-1.1467232460000001</v>
      </c>
      <c r="Z36">
        <f t="shared" si="2"/>
        <v>0.12915446</v>
      </c>
      <c r="AB36">
        <f t="shared" si="2"/>
        <v>0.22756382649999998</v>
      </c>
      <c r="AC36">
        <f t="shared" si="2"/>
        <v>-0.8067035194782608</v>
      </c>
      <c r="AE36">
        <f t="shared" si="2"/>
        <v>0.51811734727999992</v>
      </c>
      <c r="AF36">
        <f t="shared" si="2"/>
        <v>-0.32273674566666671</v>
      </c>
      <c r="AH36">
        <f t="shared" si="2"/>
        <v>1.051614077419355</v>
      </c>
    </row>
  </sheetData>
  <sortState ref="AH2:AH31">
    <sortCondition ref="AH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topLeftCell="AD16" zoomScale="85" zoomScaleNormal="85" workbookViewId="0">
      <selection activeCell="F36" sqref="F36:AD36"/>
    </sheetView>
  </sheetViews>
  <sheetFormatPr defaultRowHeight="14.4" x14ac:dyDescent="0.3"/>
  <cols>
    <col min="6" max="10" width="14" customWidth="1"/>
    <col min="11" max="11" width="14" style="2" customWidth="1"/>
    <col min="12" max="13" width="14" customWidth="1"/>
    <col min="14" max="15" width="14" style="2" customWidth="1"/>
    <col min="16" max="17" width="14" customWidth="1"/>
    <col min="18" max="18" width="14" style="2" customWidth="1"/>
    <col min="19" max="19" width="14" customWidth="1"/>
    <col min="20" max="20" width="14" style="2" customWidth="1"/>
    <col min="21" max="21" width="14" customWidth="1"/>
    <col min="22" max="22" width="14" style="2" customWidth="1"/>
    <col min="23" max="25" width="14" customWidth="1"/>
    <col min="26" max="26" width="14" style="2" customWidth="1"/>
    <col min="27" max="28" width="14" customWidth="1"/>
    <col min="29" max="29" width="14" style="2" customWidth="1"/>
    <col min="30" max="30" width="14" customWidth="1"/>
  </cols>
  <sheetData>
    <row r="1" spans="1:31" x14ac:dyDescent="0.3">
      <c r="A1" s="7" t="s">
        <v>4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24</v>
      </c>
      <c r="G1" s="7" t="s">
        <v>35</v>
      </c>
      <c r="H1" s="7" t="s">
        <v>25</v>
      </c>
      <c r="I1" s="7" t="s">
        <v>35</v>
      </c>
      <c r="J1" s="7" t="s">
        <v>26</v>
      </c>
      <c r="K1" s="12" t="s">
        <v>35</v>
      </c>
      <c r="L1" s="7" t="s">
        <v>27</v>
      </c>
      <c r="M1" s="7"/>
      <c r="N1" s="12" t="s">
        <v>35</v>
      </c>
      <c r="O1" s="13" t="s">
        <v>15</v>
      </c>
      <c r="P1" s="7" t="s">
        <v>35</v>
      </c>
      <c r="Q1" s="13" t="s">
        <v>28</v>
      </c>
      <c r="R1" s="12" t="s">
        <v>35</v>
      </c>
      <c r="S1" s="13" t="s">
        <v>29</v>
      </c>
      <c r="T1" s="12" t="s">
        <v>35</v>
      </c>
      <c r="U1" s="13" t="s">
        <v>30</v>
      </c>
      <c r="V1" s="12" t="s">
        <v>35</v>
      </c>
      <c r="W1" s="13" t="s">
        <v>31</v>
      </c>
      <c r="X1" s="12" t="s">
        <v>35</v>
      </c>
      <c r="Y1" s="7" t="s">
        <v>32</v>
      </c>
      <c r="Z1" s="12" t="s">
        <v>35</v>
      </c>
      <c r="AA1" s="7" t="s">
        <v>33</v>
      </c>
      <c r="AB1" s="7"/>
      <c r="AC1" s="12" t="s">
        <v>35</v>
      </c>
      <c r="AD1" s="7" t="s">
        <v>34</v>
      </c>
      <c r="AE1" s="7" t="s">
        <v>35</v>
      </c>
    </row>
    <row r="2" spans="1:31" x14ac:dyDescent="0.3">
      <c r="A2" s="7">
        <v>1987</v>
      </c>
      <c r="B2" s="7">
        <v>38.5</v>
      </c>
      <c r="C2" s="7">
        <v>63.5</v>
      </c>
      <c r="D2" s="7">
        <v>104.75</v>
      </c>
      <c r="E2" s="7">
        <v>-2.875</v>
      </c>
      <c r="F2" s="14">
        <v>-1.2037637999999999</v>
      </c>
      <c r="G2" s="15">
        <v>123</v>
      </c>
      <c r="H2" s="14">
        <v>-1.6105729</v>
      </c>
      <c r="I2" s="15">
        <v>83</v>
      </c>
      <c r="J2" s="14">
        <v>-0.89529689999999995</v>
      </c>
      <c r="K2" s="15">
        <v>224</v>
      </c>
      <c r="L2" s="14">
        <v>1.6887360000000001E-2</v>
      </c>
      <c r="M2" s="14"/>
      <c r="N2" s="15">
        <v>330</v>
      </c>
      <c r="O2" s="14">
        <v>0.98933130000000002</v>
      </c>
      <c r="P2" s="15">
        <v>240</v>
      </c>
      <c r="Q2" s="14">
        <v>0.94900879999999999</v>
      </c>
      <c r="R2" s="15">
        <v>26</v>
      </c>
      <c r="S2" s="14">
        <v>1.1884794999999999</v>
      </c>
      <c r="T2" s="15">
        <v>37</v>
      </c>
      <c r="U2" s="14">
        <v>1.1952</v>
      </c>
      <c r="V2" s="15">
        <v>77</v>
      </c>
      <c r="W2" s="14">
        <v>1.1510693000000001</v>
      </c>
      <c r="X2" s="15">
        <v>4</v>
      </c>
      <c r="Y2" s="14">
        <v>0.99425960000000002</v>
      </c>
      <c r="Z2" s="15">
        <v>67</v>
      </c>
      <c r="AA2" s="14">
        <v>1.5991304000000001E-2</v>
      </c>
      <c r="AB2" s="14"/>
      <c r="AC2" s="15">
        <v>130</v>
      </c>
      <c r="AD2" s="14">
        <v>-1.2156366000000001</v>
      </c>
      <c r="AE2" s="15">
        <v>265</v>
      </c>
    </row>
    <row r="3" spans="1:31" x14ac:dyDescent="0.3">
      <c r="A3" s="7">
        <v>1988</v>
      </c>
      <c r="B3" s="7">
        <v>38.5</v>
      </c>
      <c r="C3" s="7">
        <v>63.5</v>
      </c>
      <c r="D3" s="7">
        <v>104.75</v>
      </c>
      <c r="E3" s="7">
        <v>-2.875</v>
      </c>
      <c r="F3" s="14">
        <v>-1.7788463000000001</v>
      </c>
      <c r="G3" s="15">
        <v>267</v>
      </c>
      <c r="H3" s="14">
        <v>-1.6852541000000001</v>
      </c>
      <c r="I3" s="15">
        <v>253</v>
      </c>
      <c r="J3" s="14">
        <v>-0.22077204</v>
      </c>
      <c r="K3" s="15">
        <v>428</v>
      </c>
      <c r="L3" s="14">
        <v>0.37704739999999998</v>
      </c>
      <c r="M3" s="14"/>
      <c r="N3" s="15">
        <v>201</v>
      </c>
      <c r="O3" s="14">
        <v>0.91005427000000005</v>
      </c>
      <c r="P3" s="15">
        <v>133</v>
      </c>
      <c r="Q3" s="14">
        <v>1.3185837</v>
      </c>
      <c r="R3" s="15">
        <v>26</v>
      </c>
      <c r="S3" s="14">
        <v>1.1737500000000001</v>
      </c>
      <c r="T3" s="15">
        <v>22</v>
      </c>
      <c r="U3" s="14">
        <v>1.4004768000000001</v>
      </c>
      <c r="V3" s="15">
        <v>140</v>
      </c>
      <c r="W3" s="14">
        <v>1.2774032</v>
      </c>
      <c r="X3" s="15">
        <v>155</v>
      </c>
      <c r="Y3" s="14">
        <v>0.74673610000000001</v>
      </c>
      <c r="Z3" s="15">
        <v>236</v>
      </c>
      <c r="AA3" s="14">
        <v>0.24578448999999999</v>
      </c>
      <c r="AB3" s="14"/>
      <c r="AC3" s="15">
        <v>179</v>
      </c>
      <c r="AD3" s="14">
        <v>-0.92598840000000004</v>
      </c>
      <c r="AE3" s="15">
        <v>236</v>
      </c>
    </row>
    <row r="4" spans="1:31" x14ac:dyDescent="0.3">
      <c r="A4" s="7">
        <v>1989</v>
      </c>
      <c r="B4" s="7">
        <v>38.5</v>
      </c>
      <c r="C4" s="7">
        <v>63.5</v>
      </c>
      <c r="D4" s="7">
        <v>104.75</v>
      </c>
      <c r="E4" s="7">
        <v>-2.875</v>
      </c>
      <c r="F4" s="14">
        <v>-1.3546771</v>
      </c>
      <c r="G4" s="15">
        <v>291</v>
      </c>
      <c r="H4" s="14">
        <v>-1.1418442</v>
      </c>
      <c r="I4" s="15">
        <v>272</v>
      </c>
      <c r="J4" s="14">
        <v>-0.73541259999999997</v>
      </c>
      <c r="K4" s="15">
        <v>373</v>
      </c>
      <c r="L4" s="14">
        <v>3.6263669999999998E-2</v>
      </c>
      <c r="M4" s="14"/>
      <c r="N4" s="15">
        <v>247</v>
      </c>
      <c r="O4" s="14">
        <v>0.85059017000000003</v>
      </c>
      <c r="P4" s="15">
        <v>221</v>
      </c>
      <c r="Q4" s="14">
        <v>0.84724504</v>
      </c>
      <c r="R4" s="15">
        <v>31</v>
      </c>
      <c r="S4" s="14">
        <v>0.95136180000000004</v>
      </c>
      <c r="T4" s="15">
        <v>156</v>
      </c>
      <c r="U4" s="14">
        <v>1.2022454</v>
      </c>
      <c r="V4" s="15">
        <v>153</v>
      </c>
      <c r="W4" s="14">
        <v>1.3189063000000001</v>
      </c>
      <c r="X4" s="15">
        <v>108</v>
      </c>
      <c r="Y4" s="14">
        <v>0.81128509999999998</v>
      </c>
      <c r="Z4" s="15">
        <v>214</v>
      </c>
      <c r="AA4" s="14">
        <v>0.39481822</v>
      </c>
      <c r="AB4" s="14"/>
      <c r="AC4" s="15">
        <v>233</v>
      </c>
      <c r="AD4" s="14">
        <v>-0.85960000000000003</v>
      </c>
      <c r="AE4" s="15">
        <v>202</v>
      </c>
    </row>
    <row r="5" spans="1:31" x14ac:dyDescent="0.3">
      <c r="A5" s="7">
        <v>1990</v>
      </c>
      <c r="B5" s="7">
        <v>38.5</v>
      </c>
      <c r="C5" s="7">
        <v>63.5</v>
      </c>
      <c r="D5" s="7">
        <v>104.75</v>
      </c>
      <c r="E5" s="7">
        <v>-2.875</v>
      </c>
      <c r="F5" s="14">
        <v>-1.747719</v>
      </c>
      <c r="G5" s="15">
        <v>214</v>
      </c>
      <c r="H5" s="14">
        <v>-2.0137798999999998</v>
      </c>
      <c r="I5" s="15">
        <v>457</v>
      </c>
      <c r="J5" s="14">
        <v>-0.9290041</v>
      </c>
      <c r="K5" s="15">
        <v>318</v>
      </c>
      <c r="L5" s="14">
        <v>0.33840473999999998</v>
      </c>
      <c r="M5" s="14"/>
      <c r="N5" s="15">
        <v>140</v>
      </c>
      <c r="O5" s="14">
        <v>1.1069766000000001</v>
      </c>
      <c r="P5" s="15">
        <v>245</v>
      </c>
      <c r="Q5" s="14">
        <v>1.2850710000000001</v>
      </c>
      <c r="R5" s="15">
        <v>481</v>
      </c>
      <c r="S5" s="14">
        <v>1.2976067</v>
      </c>
      <c r="T5" s="15">
        <v>101</v>
      </c>
      <c r="U5" s="14">
        <v>1.1097864</v>
      </c>
      <c r="V5" s="15">
        <v>158</v>
      </c>
      <c r="W5" s="14">
        <v>1.0172812</v>
      </c>
      <c r="X5" s="15">
        <v>19</v>
      </c>
      <c r="Y5" s="14">
        <v>0.85042580000000001</v>
      </c>
      <c r="Z5" s="15">
        <v>119</v>
      </c>
      <c r="AA5" s="14">
        <v>0.59149750000000001</v>
      </c>
      <c r="AB5" s="14"/>
      <c r="AC5" s="15">
        <v>288</v>
      </c>
      <c r="AD5" s="14">
        <v>-0.71805744999999999</v>
      </c>
      <c r="AE5" s="15">
        <v>384</v>
      </c>
    </row>
    <row r="6" spans="1:31" x14ac:dyDescent="0.3">
      <c r="A6" s="7">
        <v>1991</v>
      </c>
      <c r="B6" s="7">
        <v>38.5</v>
      </c>
      <c r="C6" s="7">
        <v>63.5</v>
      </c>
      <c r="D6" s="7">
        <v>104.75</v>
      </c>
      <c r="E6" s="7">
        <v>-2.875</v>
      </c>
      <c r="F6" s="14">
        <v>-2.2506273000000001</v>
      </c>
      <c r="G6" s="15">
        <v>249</v>
      </c>
      <c r="H6" s="14">
        <v>-2.2131810000000001</v>
      </c>
      <c r="I6" s="15">
        <v>209</v>
      </c>
      <c r="J6" s="14">
        <v>-1.5458953</v>
      </c>
      <c r="K6" s="15">
        <v>494</v>
      </c>
      <c r="L6" s="7"/>
      <c r="M6" s="14">
        <v>-0.23202391999999999</v>
      </c>
      <c r="N6" s="15">
        <v>239</v>
      </c>
      <c r="O6" s="14">
        <v>0.95090229999999998</v>
      </c>
      <c r="P6" s="15">
        <v>182</v>
      </c>
      <c r="Q6" s="14">
        <v>1.2367489</v>
      </c>
      <c r="R6" s="15">
        <v>57</v>
      </c>
      <c r="S6" s="14">
        <v>1.2721019</v>
      </c>
      <c r="T6" s="15">
        <v>12</v>
      </c>
      <c r="U6" s="14">
        <v>0.95997310000000002</v>
      </c>
      <c r="V6" s="15">
        <v>0</v>
      </c>
      <c r="W6" s="14">
        <v>1.0599845999999999</v>
      </c>
      <c r="X6" s="15">
        <v>34</v>
      </c>
      <c r="Y6" s="14">
        <v>0.59876890000000005</v>
      </c>
      <c r="Z6" s="15">
        <v>18</v>
      </c>
      <c r="AA6" s="14">
        <v>0.29105925999999999</v>
      </c>
      <c r="AB6" s="14"/>
      <c r="AC6" s="15">
        <v>437</v>
      </c>
      <c r="AD6" s="14">
        <v>-0.68556430000000002</v>
      </c>
      <c r="AE6" s="15">
        <v>607</v>
      </c>
    </row>
    <row r="7" spans="1:31" x14ac:dyDescent="0.3">
      <c r="A7" s="7">
        <v>1992</v>
      </c>
      <c r="B7" s="7">
        <v>38.5</v>
      </c>
      <c r="C7" s="7">
        <v>63.5</v>
      </c>
      <c r="D7" s="7">
        <v>104.75</v>
      </c>
      <c r="E7" s="7">
        <v>-2.875</v>
      </c>
      <c r="F7" s="14">
        <v>-1.1986364</v>
      </c>
      <c r="G7" s="15">
        <v>241</v>
      </c>
      <c r="H7" s="14">
        <v>-1.6023928999999999</v>
      </c>
      <c r="I7" s="15">
        <v>265</v>
      </c>
      <c r="J7" s="14">
        <v>-0.54841019999999996</v>
      </c>
      <c r="K7" s="15">
        <v>472</v>
      </c>
      <c r="L7" s="14">
        <v>0.52132434000000005</v>
      </c>
      <c r="M7" s="14"/>
      <c r="N7" s="15">
        <v>260</v>
      </c>
      <c r="O7" s="14">
        <v>0.95171989999999995</v>
      </c>
      <c r="P7" s="15">
        <v>192</v>
      </c>
      <c r="Q7" s="14">
        <v>1.2799602000000001</v>
      </c>
      <c r="R7" s="15">
        <v>60</v>
      </c>
      <c r="S7" s="14">
        <v>1.3772508999999999</v>
      </c>
      <c r="T7" s="15">
        <v>140</v>
      </c>
      <c r="U7" s="14">
        <v>1.3137802999999999</v>
      </c>
      <c r="V7" s="15">
        <v>78</v>
      </c>
      <c r="W7" s="14">
        <v>1.4064380999999999</v>
      </c>
      <c r="X7" s="15">
        <v>123.79999999999998</v>
      </c>
      <c r="Y7" s="14">
        <v>0.87226579999999998</v>
      </c>
      <c r="Z7" s="15">
        <v>277.8</v>
      </c>
      <c r="AA7" s="14">
        <v>8.9265820000000006E-3</v>
      </c>
      <c r="AB7" s="14"/>
      <c r="AC7" s="15">
        <v>325</v>
      </c>
      <c r="AD7" s="14">
        <v>-1.0603446000000001</v>
      </c>
      <c r="AE7" s="15">
        <v>332</v>
      </c>
    </row>
    <row r="8" spans="1:31" x14ac:dyDescent="0.3">
      <c r="A8" s="7">
        <v>1993</v>
      </c>
      <c r="B8" s="7">
        <v>38.5</v>
      </c>
      <c r="C8" s="7">
        <v>63.5</v>
      </c>
      <c r="D8" s="7">
        <v>104.75</v>
      </c>
      <c r="E8" s="7">
        <v>-2.875</v>
      </c>
      <c r="F8" s="14">
        <v>-1.8863668</v>
      </c>
      <c r="G8" s="15">
        <v>269</v>
      </c>
      <c r="H8" s="14">
        <v>-1.7886580999999999</v>
      </c>
      <c r="I8" s="15">
        <v>153</v>
      </c>
      <c r="J8" s="14">
        <v>-0.4373629</v>
      </c>
      <c r="K8" s="15">
        <v>342</v>
      </c>
      <c r="L8" s="7"/>
      <c r="M8" s="14">
        <v>-0.24536192000000001</v>
      </c>
      <c r="N8" s="15">
        <v>366</v>
      </c>
      <c r="O8" s="14">
        <v>0.89867240000000004</v>
      </c>
      <c r="P8" s="15">
        <v>112</v>
      </c>
      <c r="Q8" s="14">
        <v>1.4163691</v>
      </c>
      <c r="R8" s="15">
        <v>146</v>
      </c>
      <c r="S8" s="14">
        <v>1.5090669999999999</v>
      </c>
      <c r="T8" s="15">
        <v>379</v>
      </c>
      <c r="U8" s="14">
        <v>1.3876714000000001</v>
      </c>
      <c r="V8" s="15">
        <v>40</v>
      </c>
      <c r="W8" s="14">
        <v>1.4245684000000001</v>
      </c>
      <c r="X8" s="15">
        <v>66</v>
      </c>
      <c r="Y8" s="14">
        <v>0.81121290000000001</v>
      </c>
      <c r="Z8" s="15">
        <v>70</v>
      </c>
      <c r="AA8" s="7"/>
      <c r="AB8" s="14">
        <v>-0.18204487999999999</v>
      </c>
      <c r="AC8" s="15">
        <v>320</v>
      </c>
      <c r="AD8" s="14">
        <v>-1.2522852</v>
      </c>
      <c r="AE8" s="15">
        <v>666</v>
      </c>
    </row>
    <row r="9" spans="1:31" x14ac:dyDescent="0.3">
      <c r="A9" s="7">
        <v>1994</v>
      </c>
      <c r="B9" s="7">
        <v>38.5</v>
      </c>
      <c r="C9" s="7">
        <v>63.5</v>
      </c>
      <c r="D9" s="7">
        <v>104.75</v>
      </c>
      <c r="E9" s="7">
        <v>-2.875</v>
      </c>
      <c r="F9" s="14">
        <v>-1.8541665000000001</v>
      </c>
      <c r="G9" s="15">
        <v>251</v>
      </c>
      <c r="H9" s="14">
        <v>-1.4409548999999999</v>
      </c>
      <c r="I9" s="15">
        <v>140</v>
      </c>
      <c r="J9" s="14">
        <v>-0.69288289999999997</v>
      </c>
      <c r="K9" s="15">
        <v>317</v>
      </c>
      <c r="L9" s="14">
        <v>0.35557523000000002</v>
      </c>
      <c r="M9" s="14"/>
      <c r="N9" s="15">
        <v>338</v>
      </c>
      <c r="O9" s="14">
        <v>1.2357593</v>
      </c>
      <c r="P9" s="15">
        <v>83</v>
      </c>
      <c r="Q9" s="14">
        <v>1.3461741</v>
      </c>
      <c r="R9" s="15">
        <v>78</v>
      </c>
      <c r="S9" s="14">
        <v>1.6009959</v>
      </c>
      <c r="T9" s="15">
        <v>151</v>
      </c>
      <c r="U9" s="14">
        <v>1.6901956</v>
      </c>
      <c r="V9" s="15">
        <v>0</v>
      </c>
      <c r="W9" s="14">
        <v>1.5387972999999999</v>
      </c>
      <c r="X9" s="15">
        <v>10</v>
      </c>
      <c r="Y9" s="14">
        <v>0.56314534000000005</v>
      </c>
      <c r="Z9" s="15">
        <v>47</v>
      </c>
      <c r="AA9" s="7"/>
      <c r="AB9" s="14">
        <v>-0.49760786000000001</v>
      </c>
      <c r="AC9" s="15">
        <v>157</v>
      </c>
      <c r="AD9" s="14">
        <v>-0.95445495999999996</v>
      </c>
      <c r="AE9" s="15">
        <v>309</v>
      </c>
    </row>
    <row r="10" spans="1:31" x14ac:dyDescent="0.3">
      <c r="A10" s="7">
        <v>1995</v>
      </c>
      <c r="B10" s="7">
        <v>38.5</v>
      </c>
      <c r="C10" s="7">
        <v>63.5</v>
      </c>
      <c r="D10" s="7">
        <v>104.75</v>
      </c>
      <c r="E10" s="7">
        <v>-2.875</v>
      </c>
      <c r="F10" s="14">
        <v>-1.8467815999999999</v>
      </c>
      <c r="G10" s="15">
        <v>339</v>
      </c>
      <c r="H10" s="14">
        <v>-1.3587644000000001</v>
      </c>
      <c r="I10" s="15">
        <v>322</v>
      </c>
      <c r="J10" s="14">
        <v>-9.4603314999999993E-2</v>
      </c>
      <c r="K10" s="15">
        <v>260</v>
      </c>
      <c r="L10" s="14">
        <v>0.60797124999999996</v>
      </c>
      <c r="M10" s="14"/>
      <c r="N10" s="15">
        <v>297</v>
      </c>
      <c r="O10" s="14">
        <v>0.75842153999999995</v>
      </c>
      <c r="P10" s="15">
        <v>201</v>
      </c>
      <c r="Q10" s="14">
        <v>1.1932134999999999</v>
      </c>
      <c r="R10" s="15">
        <v>224</v>
      </c>
      <c r="S10" s="14">
        <v>1.2928040000000001</v>
      </c>
      <c r="T10" s="15">
        <v>79</v>
      </c>
      <c r="U10" s="14">
        <v>1.2776643000000001</v>
      </c>
      <c r="V10" s="15">
        <v>143</v>
      </c>
      <c r="W10" s="14">
        <v>1.3509971000000001</v>
      </c>
      <c r="X10" s="15">
        <v>73</v>
      </c>
      <c r="Y10" s="14">
        <v>1.1719233</v>
      </c>
      <c r="Z10" s="15">
        <v>207</v>
      </c>
      <c r="AA10" s="7"/>
      <c r="AB10" s="14">
        <v>-4.4689766999999998E-2</v>
      </c>
      <c r="AC10" s="15">
        <v>231</v>
      </c>
      <c r="AD10" s="14">
        <v>-0.96182160000000005</v>
      </c>
      <c r="AE10" s="15">
        <v>356</v>
      </c>
    </row>
    <row r="11" spans="1:31" x14ac:dyDescent="0.3">
      <c r="A11" s="7">
        <v>1996</v>
      </c>
      <c r="B11" s="7">
        <v>38.5</v>
      </c>
      <c r="C11" s="7">
        <v>63.5</v>
      </c>
      <c r="D11" s="7">
        <v>104.75</v>
      </c>
      <c r="E11" s="7">
        <v>-2.875</v>
      </c>
      <c r="F11" s="14">
        <v>-1.5986426</v>
      </c>
      <c r="G11" s="15">
        <v>245</v>
      </c>
      <c r="H11" s="14">
        <v>-1.5163593</v>
      </c>
      <c r="I11" s="15">
        <v>292</v>
      </c>
      <c r="J11" s="14">
        <v>-0.68946134999999997</v>
      </c>
      <c r="K11" s="15">
        <v>307</v>
      </c>
      <c r="L11" s="14">
        <v>0.51727884999999996</v>
      </c>
      <c r="M11" s="14"/>
      <c r="N11" s="15">
        <v>231</v>
      </c>
      <c r="O11" s="14">
        <v>0.89018430000000004</v>
      </c>
      <c r="P11" s="15">
        <v>57</v>
      </c>
      <c r="Q11" s="14">
        <v>1.3106895999999999</v>
      </c>
      <c r="R11" s="15">
        <v>251</v>
      </c>
      <c r="S11" s="14">
        <v>1.1461231999999999</v>
      </c>
      <c r="T11" s="15">
        <v>173</v>
      </c>
      <c r="U11" s="14">
        <v>1.6197299000000001</v>
      </c>
      <c r="V11" s="15">
        <v>100</v>
      </c>
      <c r="W11" s="14">
        <v>1.2324727</v>
      </c>
      <c r="X11" s="15">
        <v>125</v>
      </c>
      <c r="Y11" s="14">
        <v>0.56798820000000005</v>
      </c>
      <c r="Z11" s="15">
        <v>303</v>
      </c>
      <c r="AA11" s="7"/>
      <c r="AB11" s="14">
        <v>-0.54881449999999998</v>
      </c>
      <c r="AC11" s="15">
        <v>314</v>
      </c>
      <c r="AD11" s="14">
        <v>-1.3140000999999999</v>
      </c>
      <c r="AE11" s="15">
        <v>296</v>
      </c>
    </row>
    <row r="12" spans="1:31" x14ac:dyDescent="0.3">
      <c r="A12" s="7">
        <v>1997</v>
      </c>
      <c r="B12" s="7">
        <v>38.5</v>
      </c>
      <c r="C12" s="7">
        <v>63.5</v>
      </c>
      <c r="D12" s="7">
        <v>104.75</v>
      </c>
      <c r="E12" s="7">
        <v>-2.875</v>
      </c>
      <c r="F12" s="14">
        <v>-1.0494576</v>
      </c>
      <c r="G12" s="15">
        <v>139</v>
      </c>
      <c r="H12" s="14">
        <v>-1.3207926999999999</v>
      </c>
      <c r="I12" s="15">
        <v>218</v>
      </c>
      <c r="J12" s="14">
        <v>-0.34590530000000003</v>
      </c>
      <c r="K12" s="15">
        <v>319</v>
      </c>
      <c r="L12" s="14">
        <v>0.26236727999999998</v>
      </c>
      <c r="M12" s="14"/>
      <c r="N12" s="15">
        <v>342</v>
      </c>
      <c r="O12" s="14">
        <v>1.0522738</v>
      </c>
      <c r="P12" s="15">
        <v>193</v>
      </c>
      <c r="Q12" s="14">
        <v>1.1433138</v>
      </c>
      <c r="R12" s="15">
        <v>63.900000000000006</v>
      </c>
      <c r="S12" s="14">
        <v>1.4208966000000001</v>
      </c>
      <c r="T12" s="15">
        <v>6.5</v>
      </c>
      <c r="U12" s="14">
        <v>1.349939</v>
      </c>
      <c r="V12" s="15">
        <v>3.7</v>
      </c>
      <c r="W12" s="14">
        <v>1.2990637</v>
      </c>
      <c r="X12" s="15">
        <v>0</v>
      </c>
      <c r="Y12" s="14">
        <v>0.82958259999999995</v>
      </c>
      <c r="Z12" s="15">
        <v>5.8</v>
      </c>
      <c r="AA12" s="7"/>
      <c r="AB12" s="14">
        <v>-0.11495808</v>
      </c>
      <c r="AC12" s="15">
        <v>122.69999999999999</v>
      </c>
      <c r="AD12" s="14">
        <v>-0.76317226999999999</v>
      </c>
      <c r="AE12" s="15">
        <v>328.70000000000005</v>
      </c>
    </row>
    <row r="13" spans="1:31" x14ac:dyDescent="0.3">
      <c r="A13" s="7">
        <v>1998</v>
      </c>
      <c r="B13" s="7">
        <v>38.5</v>
      </c>
      <c r="C13" s="7">
        <v>63.5</v>
      </c>
      <c r="D13" s="7">
        <v>104.75</v>
      </c>
      <c r="E13" s="7">
        <v>-2.875</v>
      </c>
      <c r="F13" s="14">
        <v>-1.6848548999999999</v>
      </c>
      <c r="G13" s="15">
        <v>203.29999999999998</v>
      </c>
      <c r="H13" s="14">
        <v>-1.6169742</v>
      </c>
      <c r="I13" s="15">
        <v>156</v>
      </c>
      <c r="J13" s="14">
        <v>-0.78608763000000004</v>
      </c>
      <c r="K13" s="15">
        <v>370.09999999999991</v>
      </c>
      <c r="L13" s="14">
        <v>7.6656956000000004E-3</v>
      </c>
      <c r="M13" s="14"/>
      <c r="N13" s="15">
        <v>282.5</v>
      </c>
      <c r="O13" s="14">
        <v>0.89744520000000005</v>
      </c>
      <c r="P13" s="15">
        <v>176.89999999999998</v>
      </c>
      <c r="Q13" s="14">
        <v>1.1543034000000001</v>
      </c>
      <c r="R13" s="15">
        <v>136.9</v>
      </c>
      <c r="S13" s="14">
        <v>1.4303195</v>
      </c>
      <c r="T13" s="15">
        <v>184.4</v>
      </c>
      <c r="U13" s="14">
        <v>1.4844822</v>
      </c>
      <c r="V13" s="15">
        <v>113.6</v>
      </c>
      <c r="W13" s="14">
        <v>1.3716632</v>
      </c>
      <c r="X13" s="15">
        <v>213.89999999999998</v>
      </c>
      <c r="Y13" s="14">
        <v>0.9156571</v>
      </c>
      <c r="Z13" s="15">
        <v>149.69999999999999</v>
      </c>
      <c r="AA13" s="14">
        <v>5.2840570000000003E-2</v>
      </c>
      <c r="AB13" s="14"/>
      <c r="AC13" s="15">
        <v>328.30000000000007</v>
      </c>
      <c r="AD13" s="14">
        <v>-1.1377895</v>
      </c>
      <c r="AE13" s="15">
        <v>390.49999999999994</v>
      </c>
    </row>
    <row r="14" spans="1:31" x14ac:dyDescent="0.3">
      <c r="A14" s="7">
        <v>1999</v>
      </c>
      <c r="B14" s="7">
        <v>38.5</v>
      </c>
      <c r="C14" s="7">
        <v>63.5</v>
      </c>
      <c r="D14" s="7">
        <v>104.75</v>
      </c>
      <c r="E14" s="7">
        <v>-2.875</v>
      </c>
      <c r="F14" s="14">
        <v>-1.5889171</v>
      </c>
      <c r="G14" s="15">
        <v>418.00000000000006</v>
      </c>
      <c r="H14" s="14">
        <v>-1.1363801</v>
      </c>
      <c r="I14" s="15">
        <v>189.40000000000003</v>
      </c>
      <c r="J14" s="14">
        <v>-0.66973360000000004</v>
      </c>
      <c r="K14" s="15">
        <v>306.20000000000005</v>
      </c>
      <c r="L14" s="14">
        <v>0.35319528</v>
      </c>
      <c r="M14" s="14"/>
      <c r="N14" s="15">
        <v>248.2</v>
      </c>
      <c r="O14" s="14">
        <v>0.97691214000000004</v>
      </c>
      <c r="P14" s="15">
        <v>80.900000000000006</v>
      </c>
      <c r="Q14" s="14">
        <v>1.4020604999999999</v>
      </c>
      <c r="R14" s="15">
        <v>163.20000000000002</v>
      </c>
      <c r="S14" s="14">
        <v>1.2269384000000001</v>
      </c>
      <c r="T14" s="15">
        <v>109.4</v>
      </c>
      <c r="U14" s="14">
        <v>1.4047578999999999</v>
      </c>
      <c r="V14" s="15">
        <v>75</v>
      </c>
      <c r="W14" s="14">
        <v>1.3620148000000001</v>
      </c>
      <c r="X14" s="15">
        <v>53.8</v>
      </c>
      <c r="Y14" s="14">
        <v>0.96031290000000002</v>
      </c>
      <c r="Z14" s="15">
        <v>271</v>
      </c>
      <c r="AA14" s="14">
        <v>0.48681923999999999</v>
      </c>
      <c r="AB14" s="14"/>
      <c r="AC14" s="15">
        <v>367.6</v>
      </c>
      <c r="AD14" s="14">
        <v>-1.4140025000000001</v>
      </c>
      <c r="AE14" s="15">
        <v>331.7</v>
      </c>
    </row>
    <row r="15" spans="1:31" x14ac:dyDescent="0.3">
      <c r="A15" s="7">
        <v>2000</v>
      </c>
      <c r="B15" s="7">
        <v>38.5</v>
      </c>
      <c r="C15" s="7">
        <v>63.5</v>
      </c>
      <c r="D15" s="7">
        <v>104.75</v>
      </c>
      <c r="E15" s="7">
        <v>-2.875</v>
      </c>
      <c r="F15" s="14">
        <v>-1.6274816000000001</v>
      </c>
      <c r="G15" s="15">
        <v>234</v>
      </c>
      <c r="H15" s="14">
        <v>-1.2294339999999999</v>
      </c>
      <c r="I15" s="15">
        <v>149</v>
      </c>
      <c r="J15" s="14">
        <v>-0.37647515999999998</v>
      </c>
      <c r="K15" s="15">
        <v>108.79999999999998</v>
      </c>
      <c r="L15" s="14">
        <v>0.35034513</v>
      </c>
      <c r="M15" s="14"/>
      <c r="N15" s="15">
        <v>452.9</v>
      </c>
      <c r="O15" s="14">
        <v>0.86640779999999995</v>
      </c>
      <c r="P15" s="15">
        <v>108.39999999999999</v>
      </c>
      <c r="Q15" s="14">
        <v>1.2802509</v>
      </c>
      <c r="R15" s="15">
        <v>210.6</v>
      </c>
      <c r="S15" s="14">
        <v>1.2766404</v>
      </c>
      <c r="T15" s="15">
        <v>82.2</v>
      </c>
      <c r="U15" s="14">
        <v>1.2922103</v>
      </c>
      <c r="V15" s="15">
        <v>107.69999999999999</v>
      </c>
      <c r="W15" s="14">
        <v>1.1870571000000001</v>
      </c>
      <c r="X15" s="15">
        <v>99.7</v>
      </c>
      <c r="Y15" s="14">
        <v>0.87204910000000002</v>
      </c>
      <c r="Z15" s="15">
        <v>329</v>
      </c>
      <c r="AA15" s="7"/>
      <c r="AB15" s="14">
        <v>-0.45612979999999997</v>
      </c>
      <c r="AC15" s="15">
        <v>286</v>
      </c>
      <c r="AD15" s="14">
        <v>-1.0286051</v>
      </c>
      <c r="AE15" s="15">
        <v>342</v>
      </c>
    </row>
    <row r="16" spans="1:31" x14ac:dyDescent="0.3">
      <c r="A16" s="7">
        <v>2001</v>
      </c>
      <c r="B16" s="7">
        <v>38.5</v>
      </c>
      <c r="C16" s="7">
        <v>63.5</v>
      </c>
      <c r="D16" s="7">
        <v>104.75</v>
      </c>
      <c r="E16" s="7">
        <v>-2.875</v>
      </c>
      <c r="F16" s="14">
        <v>-1.5390573000000001</v>
      </c>
      <c r="G16" s="15">
        <v>427.29999999999995</v>
      </c>
      <c r="H16" s="14">
        <v>-1.5343263</v>
      </c>
      <c r="I16" s="15">
        <v>217.3</v>
      </c>
      <c r="J16" s="14">
        <v>-0.54860145000000005</v>
      </c>
      <c r="K16" s="15">
        <v>335.9</v>
      </c>
      <c r="L16" s="14">
        <v>0.39587020000000001</v>
      </c>
      <c r="M16" s="14"/>
      <c r="N16" s="15">
        <v>415.7</v>
      </c>
      <c r="O16" s="14">
        <v>0.80026529999999996</v>
      </c>
      <c r="P16" s="15">
        <v>144.5</v>
      </c>
      <c r="Q16" s="14">
        <v>0.79666983999999996</v>
      </c>
      <c r="R16" s="15">
        <v>169.5</v>
      </c>
      <c r="S16" s="14">
        <v>1.2890592000000001</v>
      </c>
      <c r="T16" s="15">
        <v>77.599999999999994</v>
      </c>
      <c r="U16" s="14">
        <v>1.2788405</v>
      </c>
      <c r="V16" s="15">
        <v>147.80000000000001</v>
      </c>
      <c r="W16" s="14">
        <v>1.1437267</v>
      </c>
      <c r="X16" s="15">
        <v>131.30000000000001</v>
      </c>
      <c r="Y16" s="14">
        <v>0.84549240000000003</v>
      </c>
      <c r="Z16" s="15">
        <v>479.1</v>
      </c>
      <c r="AA16" s="7"/>
      <c r="AB16" s="14">
        <v>-0.20741084000000001</v>
      </c>
      <c r="AC16" s="15">
        <v>522</v>
      </c>
      <c r="AD16" s="14">
        <v>-1.2743175</v>
      </c>
      <c r="AE16" s="15">
        <v>472.9</v>
      </c>
    </row>
    <row r="17" spans="1:31" x14ac:dyDescent="0.3">
      <c r="A17" s="7">
        <v>2002</v>
      </c>
      <c r="B17" s="7">
        <v>38.5</v>
      </c>
      <c r="C17" s="7">
        <v>63.5</v>
      </c>
      <c r="D17" s="7">
        <v>104.75</v>
      </c>
      <c r="E17" s="7">
        <v>-2.875</v>
      </c>
      <c r="F17" s="14">
        <v>-2.1508725000000002</v>
      </c>
      <c r="G17" s="15">
        <v>261.10000000000002</v>
      </c>
      <c r="H17" s="14">
        <v>-2.2919545000000001</v>
      </c>
      <c r="I17" s="15">
        <v>97.3</v>
      </c>
      <c r="J17" s="14">
        <v>-0.82508999999999999</v>
      </c>
      <c r="K17" s="15">
        <v>714.59999999999991</v>
      </c>
      <c r="L17" s="14">
        <v>0.27944439999999998</v>
      </c>
      <c r="M17" s="14"/>
      <c r="N17" s="15">
        <v>378.7</v>
      </c>
      <c r="O17" s="14">
        <v>0.98217489999999996</v>
      </c>
      <c r="P17" s="15">
        <v>248</v>
      </c>
      <c r="Q17" s="14">
        <v>1.2633646000000001</v>
      </c>
      <c r="R17" s="15">
        <v>31.5</v>
      </c>
      <c r="S17" s="14">
        <v>1.6303243999999999</v>
      </c>
      <c r="T17" s="15">
        <v>188.4</v>
      </c>
      <c r="U17" s="14">
        <v>1.6127805</v>
      </c>
      <c r="V17" s="15">
        <v>0</v>
      </c>
      <c r="W17" s="14">
        <v>1.1995243</v>
      </c>
      <c r="X17" s="15">
        <v>42.1</v>
      </c>
      <c r="Y17" s="14">
        <v>0.73241805999999998</v>
      </c>
      <c r="Z17" s="15">
        <v>125.5</v>
      </c>
      <c r="AA17" s="14">
        <v>0.13543826</v>
      </c>
      <c r="AB17" s="14"/>
      <c r="AC17" s="15">
        <v>212.8</v>
      </c>
      <c r="AD17" s="14">
        <v>-0.28732085000000002</v>
      </c>
      <c r="AE17" s="15">
        <v>281.10000000000002</v>
      </c>
    </row>
    <row r="18" spans="1:31" x14ac:dyDescent="0.3">
      <c r="A18" s="7">
        <v>2003</v>
      </c>
      <c r="B18" s="7">
        <v>38.5</v>
      </c>
      <c r="C18" s="7">
        <v>63.5</v>
      </c>
      <c r="D18" s="7">
        <v>104.75</v>
      </c>
      <c r="E18" s="7">
        <v>-2.875</v>
      </c>
      <c r="F18" s="14">
        <v>-2.0397715999999999</v>
      </c>
      <c r="G18" s="15">
        <v>178.70000000000002</v>
      </c>
      <c r="H18" s="14">
        <v>-1.4740156</v>
      </c>
      <c r="I18" s="15">
        <v>274.70000000000005</v>
      </c>
      <c r="J18" s="14">
        <v>-1.1413392</v>
      </c>
      <c r="K18" s="15">
        <v>127.10000000000001</v>
      </c>
      <c r="L18" s="14">
        <v>8.4045834999999999E-2</v>
      </c>
      <c r="M18" s="14"/>
      <c r="N18" s="15">
        <v>315.60000000000002</v>
      </c>
      <c r="O18" s="14">
        <v>1.1372541</v>
      </c>
      <c r="P18" s="15">
        <v>90.5</v>
      </c>
      <c r="Q18" s="14">
        <v>1.0220880000000001</v>
      </c>
      <c r="R18" s="15">
        <v>8.5</v>
      </c>
      <c r="S18" s="14">
        <v>1.3891083</v>
      </c>
      <c r="T18" s="15">
        <v>93.9</v>
      </c>
      <c r="U18" s="14">
        <v>1.3634649999999999</v>
      </c>
      <c r="V18" s="15">
        <v>60</v>
      </c>
      <c r="W18" s="14">
        <v>1.3268317000000001</v>
      </c>
      <c r="X18" s="15">
        <v>156.70000000000002</v>
      </c>
      <c r="Y18" s="14">
        <v>0.71711564000000005</v>
      </c>
      <c r="Z18" s="15">
        <v>331.20000000000005</v>
      </c>
      <c r="AA18" s="14">
        <v>0.60996309999999998</v>
      </c>
      <c r="AB18" s="14"/>
      <c r="AC18" s="15">
        <v>492</v>
      </c>
      <c r="AD18" s="14">
        <v>-0.28160062000000002</v>
      </c>
      <c r="AE18" s="15">
        <v>445</v>
      </c>
    </row>
    <row r="19" spans="1:31" x14ac:dyDescent="0.3">
      <c r="A19" s="7">
        <v>2004</v>
      </c>
      <c r="B19" s="7">
        <v>38.5</v>
      </c>
      <c r="C19" s="7">
        <v>63.5</v>
      </c>
      <c r="D19" s="7">
        <v>104.75</v>
      </c>
      <c r="E19" s="7">
        <v>-2.875</v>
      </c>
      <c r="F19" s="14">
        <v>-1.0722160000000001</v>
      </c>
      <c r="G19" s="15">
        <v>257.39999999999998</v>
      </c>
      <c r="H19" s="14">
        <v>-1.6232835000000001</v>
      </c>
      <c r="I19" s="15">
        <v>191.6</v>
      </c>
      <c r="J19" s="14">
        <v>-1.0525867</v>
      </c>
      <c r="K19" s="15">
        <v>413.49999999999994</v>
      </c>
      <c r="L19" s="14">
        <v>0.36196436999999998</v>
      </c>
      <c r="M19" s="14"/>
      <c r="N19" s="15">
        <v>199.2</v>
      </c>
      <c r="O19" s="14">
        <v>1.2165632</v>
      </c>
      <c r="P19" s="15">
        <v>242</v>
      </c>
      <c r="Q19" s="14">
        <v>1.1649071</v>
      </c>
      <c r="R19" s="15">
        <v>63.8</v>
      </c>
      <c r="S19" s="14">
        <v>1.3731846000000001</v>
      </c>
      <c r="T19" s="15">
        <v>278.20000000000005</v>
      </c>
      <c r="U19" s="14">
        <v>1.3124369</v>
      </c>
      <c r="V19" s="15">
        <v>36.9</v>
      </c>
      <c r="W19" s="14">
        <v>1.0830837</v>
      </c>
      <c r="X19" s="15">
        <v>31.999999999999996</v>
      </c>
      <c r="Y19" s="14">
        <v>0.70020866000000004</v>
      </c>
      <c r="Z19" s="15">
        <v>155.19999999999999</v>
      </c>
      <c r="AA19" s="7"/>
      <c r="AB19" s="14">
        <v>-4.1366566E-2</v>
      </c>
      <c r="AC19" s="15">
        <v>210.2</v>
      </c>
      <c r="AD19" s="14">
        <v>-0.91001580000000004</v>
      </c>
      <c r="AE19" s="15">
        <v>258.70000000000005</v>
      </c>
    </row>
    <row r="20" spans="1:31" x14ac:dyDescent="0.3">
      <c r="A20" s="7">
        <v>2005</v>
      </c>
      <c r="B20" s="7">
        <v>38.5</v>
      </c>
      <c r="C20" s="7">
        <v>63.5</v>
      </c>
      <c r="D20" s="7">
        <v>104.75</v>
      </c>
      <c r="E20" s="7">
        <v>-2.875</v>
      </c>
      <c r="F20" s="14">
        <v>-1.6811571999999999</v>
      </c>
      <c r="G20" s="15">
        <v>248.90000000000003</v>
      </c>
      <c r="H20" s="14">
        <v>-1.5328324</v>
      </c>
      <c r="I20" s="15">
        <v>224.2</v>
      </c>
      <c r="J20" s="14">
        <v>-0.87468219999999997</v>
      </c>
      <c r="K20" s="15">
        <v>412.59999999999997</v>
      </c>
      <c r="L20" s="14">
        <v>0.26371607000000002</v>
      </c>
      <c r="M20" s="14"/>
      <c r="N20" s="15">
        <v>224.70000000000002</v>
      </c>
      <c r="O20" s="14">
        <v>0.53188384</v>
      </c>
      <c r="P20" s="15">
        <v>249.1</v>
      </c>
      <c r="Q20" s="14">
        <v>0.53823745000000001</v>
      </c>
      <c r="R20" s="15">
        <v>181.89999999999995</v>
      </c>
      <c r="S20" s="14">
        <v>1.2546660000000001</v>
      </c>
      <c r="T20" s="15">
        <v>169.7</v>
      </c>
      <c r="U20" s="14">
        <v>1.4882172</v>
      </c>
      <c r="V20" s="15">
        <v>67.300000000000011</v>
      </c>
      <c r="W20" s="14">
        <v>1.0785165999999999</v>
      </c>
      <c r="X20" s="15">
        <v>150.5</v>
      </c>
      <c r="Y20" s="14">
        <v>0.67275952999999999</v>
      </c>
      <c r="Z20" s="15">
        <v>156.5</v>
      </c>
      <c r="AA20" s="14">
        <v>0.39254177000000001</v>
      </c>
      <c r="AB20" s="14"/>
      <c r="AC20" s="15">
        <v>211.4</v>
      </c>
      <c r="AD20" s="14">
        <v>-0.89549590000000001</v>
      </c>
      <c r="AE20" s="15">
        <v>222.79999999999998</v>
      </c>
    </row>
    <row r="21" spans="1:31" x14ac:dyDescent="0.3">
      <c r="A21" s="7">
        <v>2006</v>
      </c>
      <c r="B21" s="7">
        <v>38.5</v>
      </c>
      <c r="C21" s="7">
        <v>63.5</v>
      </c>
      <c r="D21" s="7">
        <v>104.75</v>
      </c>
      <c r="E21" s="7">
        <v>-2.875</v>
      </c>
      <c r="F21" s="14">
        <v>-1.9012133</v>
      </c>
      <c r="G21" s="15">
        <v>360.29999999999995</v>
      </c>
      <c r="H21" s="14">
        <v>-1.9769431</v>
      </c>
      <c r="I21" s="15">
        <v>252.60000000000005</v>
      </c>
      <c r="J21" s="14">
        <v>-0.17348844999999999</v>
      </c>
      <c r="K21" s="15">
        <v>419.50000000000006</v>
      </c>
      <c r="L21" s="14">
        <v>0.2942109</v>
      </c>
      <c r="M21" s="14"/>
      <c r="N21" s="15">
        <v>287</v>
      </c>
      <c r="O21" s="14">
        <v>0.93557080000000004</v>
      </c>
      <c r="P21" s="15">
        <v>91.500000000000014</v>
      </c>
      <c r="Q21" s="14">
        <v>1.4040102000000001</v>
      </c>
      <c r="R21" s="15">
        <v>190.5</v>
      </c>
      <c r="S21" s="14">
        <v>1.504901</v>
      </c>
      <c r="T21" s="15">
        <v>120.2</v>
      </c>
      <c r="U21" s="14">
        <v>1.4387916000000001</v>
      </c>
      <c r="V21" s="15">
        <v>10.1</v>
      </c>
      <c r="W21" s="14">
        <v>1.2737647999999999</v>
      </c>
      <c r="X21" s="15">
        <v>0.9</v>
      </c>
      <c r="Y21" s="14">
        <v>0.7446429</v>
      </c>
      <c r="Z21" s="15">
        <v>0</v>
      </c>
      <c r="AA21" s="14">
        <v>0.2986511</v>
      </c>
      <c r="AB21" s="14"/>
      <c r="AC21" s="15">
        <v>135.20000000000002</v>
      </c>
      <c r="AD21" s="14">
        <v>-1.0013361000000001</v>
      </c>
      <c r="AE21" s="15">
        <v>220.6</v>
      </c>
    </row>
    <row r="22" spans="1:31" x14ac:dyDescent="0.3">
      <c r="A22" s="7">
        <v>2007</v>
      </c>
      <c r="B22" s="7">
        <v>38.5</v>
      </c>
      <c r="C22" s="7">
        <v>63.5</v>
      </c>
      <c r="D22" s="7">
        <v>104.75</v>
      </c>
      <c r="E22" s="7">
        <v>-2.875</v>
      </c>
      <c r="F22" s="14">
        <v>-1.5190383999999999</v>
      </c>
      <c r="G22" s="15">
        <v>503.09999999999997</v>
      </c>
      <c r="H22" s="14">
        <v>-2.0429971</v>
      </c>
      <c r="I22" s="15">
        <v>179.39999999999998</v>
      </c>
      <c r="J22" s="14">
        <v>-0.89812749999999997</v>
      </c>
      <c r="K22" s="15">
        <v>208.4</v>
      </c>
      <c r="L22" s="14">
        <v>0.43814449999999999</v>
      </c>
      <c r="M22" s="14"/>
      <c r="N22" s="15">
        <v>379</v>
      </c>
      <c r="O22" s="14">
        <v>1.3349</v>
      </c>
      <c r="P22" s="15">
        <v>187</v>
      </c>
      <c r="Q22" s="14">
        <v>1.1336980999999999</v>
      </c>
      <c r="R22" s="15">
        <v>129.5</v>
      </c>
      <c r="S22" s="14">
        <v>1.1699771000000001</v>
      </c>
      <c r="T22" s="15">
        <v>98.2</v>
      </c>
      <c r="U22" s="14">
        <v>1.2306503</v>
      </c>
      <c r="V22" s="15">
        <v>3.3</v>
      </c>
      <c r="W22" s="14">
        <v>1.0790713000000001</v>
      </c>
      <c r="X22" s="15">
        <v>58.3</v>
      </c>
      <c r="Y22" s="14">
        <v>0.74234500000000003</v>
      </c>
      <c r="Z22" s="15">
        <v>113.6</v>
      </c>
      <c r="AA22" s="14">
        <v>0.22255622999999999</v>
      </c>
      <c r="AB22" s="14"/>
      <c r="AC22" s="15">
        <v>122.99999999999999</v>
      </c>
      <c r="AD22" s="14">
        <v>-0.77448744000000003</v>
      </c>
      <c r="AE22" s="15">
        <v>381.90000000000003</v>
      </c>
    </row>
    <row r="23" spans="1:31" x14ac:dyDescent="0.3">
      <c r="A23" s="7">
        <v>2008</v>
      </c>
      <c r="B23" s="7">
        <v>38.5</v>
      </c>
      <c r="C23" s="7">
        <v>63.5</v>
      </c>
      <c r="D23" s="7">
        <v>104.75</v>
      </c>
      <c r="E23" s="7">
        <v>-2.875</v>
      </c>
      <c r="F23" s="14">
        <v>-1.3869640999999999</v>
      </c>
      <c r="G23" s="15">
        <v>203.6</v>
      </c>
      <c r="H23" s="14">
        <v>-0.93201279999999997</v>
      </c>
      <c r="I23" s="15">
        <v>143.10000000000002</v>
      </c>
      <c r="J23" s="14">
        <v>-0.80035734000000003</v>
      </c>
      <c r="K23" s="15">
        <v>371.90000000000003</v>
      </c>
      <c r="L23" s="14">
        <v>0.62935054000000001</v>
      </c>
      <c r="M23" s="14"/>
      <c r="N23" s="15">
        <v>323.40000000000003</v>
      </c>
      <c r="O23" s="14">
        <v>1.1509085999999999</v>
      </c>
      <c r="P23" s="15">
        <v>48.400000000000006</v>
      </c>
      <c r="Q23" s="14">
        <v>1.5328263</v>
      </c>
      <c r="R23" s="15">
        <v>23.9</v>
      </c>
      <c r="S23" s="14">
        <v>1.6247513</v>
      </c>
      <c r="T23" s="15">
        <v>150.39999999999998</v>
      </c>
      <c r="U23" s="14">
        <v>1.4068187000000001</v>
      </c>
      <c r="V23" s="15">
        <v>175.3</v>
      </c>
      <c r="W23" s="14">
        <v>1.3224891000000001</v>
      </c>
      <c r="X23" s="15">
        <v>61</v>
      </c>
      <c r="Y23" s="14">
        <v>0.80209965000000005</v>
      </c>
      <c r="Z23" s="15">
        <v>318.60000000000002</v>
      </c>
      <c r="AA23" s="7"/>
      <c r="AB23" s="14">
        <v>-3.5158823999999998E-2</v>
      </c>
      <c r="AC23" s="15">
        <v>634.4</v>
      </c>
      <c r="AD23" s="14">
        <v>-1.4744098000000001</v>
      </c>
      <c r="AE23" s="15">
        <v>231.69999999999996</v>
      </c>
    </row>
    <row r="24" spans="1:31" x14ac:dyDescent="0.3">
      <c r="A24" s="7">
        <v>2009</v>
      </c>
      <c r="B24" s="7">
        <v>38.5</v>
      </c>
      <c r="C24" s="7">
        <v>63.5</v>
      </c>
      <c r="D24" s="7">
        <v>104.75</v>
      </c>
      <c r="E24" s="7">
        <v>-2.875</v>
      </c>
      <c r="F24" s="14">
        <v>-2.1408006999999998</v>
      </c>
      <c r="G24" s="15">
        <v>274.5</v>
      </c>
      <c r="H24" s="14">
        <v>-1.4390521000000001</v>
      </c>
      <c r="I24" s="15">
        <v>133.9</v>
      </c>
      <c r="J24" s="14">
        <v>-0.43371169999999998</v>
      </c>
      <c r="K24" s="15">
        <v>564.19999999999993</v>
      </c>
      <c r="L24" s="14">
        <v>0.55320685999999997</v>
      </c>
      <c r="M24" s="14"/>
      <c r="N24" s="15">
        <v>338.7</v>
      </c>
      <c r="O24" s="14">
        <v>1.0439643000000001</v>
      </c>
      <c r="P24" s="15">
        <v>111.8</v>
      </c>
      <c r="Q24" s="14">
        <v>1.443595</v>
      </c>
      <c r="R24" s="15">
        <v>140.19999999999999</v>
      </c>
      <c r="S24" s="14">
        <v>1.5357041</v>
      </c>
      <c r="T24" s="15">
        <v>36.1</v>
      </c>
      <c r="U24" s="14">
        <v>1.8365940000000001</v>
      </c>
      <c r="V24" s="15">
        <v>96.700000000000017</v>
      </c>
      <c r="W24" s="14">
        <v>1.503773</v>
      </c>
      <c r="X24" s="15">
        <v>33.1</v>
      </c>
      <c r="Y24" s="14">
        <v>0.85851789999999994</v>
      </c>
      <c r="Z24" s="15">
        <v>211.6</v>
      </c>
      <c r="AA24" s="14">
        <v>0.18133160000000001</v>
      </c>
      <c r="AB24" s="14"/>
      <c r="AC24" s="15">
        <v>183.70000000000002</v>
      </c>
      <c r="AD24" s="14">
        <v>-0.77488387000000003</v>
      </c>
      <c r="AE24" s="15">
        <v>284.3</v>
      </c>
    </row>
    <row r="25" spans="1:31" x14ac:dyDescent="0.3">
      <c r="A25" s="7">
        <v>2010</v>
      </c>
      <c r="B25" s="7">
        <v>38.5</v>
      </c>
      <c r="C25" s="7">
        <v>63.5</v>
      </c>
      <c r="D25" s="7">
        <v>104.75</v>
      </c>
      <c r="E25" s="7">
        <v>-2.875</v>
      </c>
      <c r="F25" s="14">
        <v>-1.7920942</v>
      </c>
      <c r="G25" s="15">
        <v>251.2</v>
      </c>
      <c r="H25" s="14">
        <v>-1.9914829000000001</v>
      </c>
      <c r="I25" s="15">
        <v>324.89999999999998</v>
      </c>
      <c r="J25" s="14">
        <v>-1.0928751999999999</v>
      </c>
      <c r="K25" s="15">
        <v>541.69999999999982</v>
      </c>
      <c r="L25" s="7"/>
      <c r="M25" s="14">
        <v>-0.36499572000000002</v>
      </c>
      <c r="N25" s="15">
        <v>420.29999999999995</v>
      </c>
      <c r="O25" s="14">
        <v>1.0497491000000001</v>
      </c>
      <c r="P25" s="15">
        <v>242.89999999999998</v>
      </c>
      <c r="Q25" s="14">
        <v>1.2138062000000001</v>
      </c>
      <c r="R25" s="15">
        <v>171.40000000000003</v>
      </c>
      <c r="S25" s="14">
        <v>1.487317</v>
      </c>
      <c r="T25" s="15">
        <v>91.1</v>
      </c>
      <c r="U25" s="14">
        <v>1.2963289</v>
      </c>
      <c r="V25" s="15">
        <v>193.80000000000004</v>
      </c>
      <c r="W25" s="14">
        <v>1.3163419000000001</v>
      </c>
      <c r="X25" s="15">
        <v>370.7</v>
      </c>
      <c r="Y25" s="14">
        <v>0.95240206000000005</v>
      </c>
      <c r="Z25" s="15">
        <v>336.3</v>
      </c>
      <c r="AA25" s="7"/>
      <c r="AB25" s="14">
        <v>-6.2083166000000002E-2</v>
      </c>
      <c r="AC25" s="15">
        <v>520.20000000000005</v>
      </c>
      <c r="AD25" s="14">
        <v>-1.0595201999999999</v>
      </c>
      <c r="AE25" s="15">
        <v>249.10000000000005</v>
      </c>
    </row>
    <row r="26" spans="1:31" x14ac:dyDescent="0.3">
      <c r="A26" s="7">
        <v>2011</v>
      </c>
      <c r="B26" s="7">
        <v>38.5</v>
      </c>
      <c r="C26" s="7">
        <v>63.5</v>
      </c>
      <c r="D26" s="7">
        <v>104.75</v>
      </c>
      <c r="E26" s="7">
        <v>-2.875</v>
      </c>
      <c r="F26" s="14">
        <v>-1.3990933000000001</v>
      </c>
      <c r="G26" s="16">
        <v>210.2</v>
      </c>
      <c r="H26" s="14">
        <v>-1.4943956</v>
      </c>
      <c r="I26" s="16">
        <v>338.79999999999995</v>
      </c>
      <c r="J26" s="14">
        <v>-1.1736053</v>
      </c>
      <c r="K26" s="16">
        <v>392.1</v>
      </c>
      <c r="L26" s="14">
        <v>1.0833209999999999E-2</v>
      </c>
      <c r="M26" s="14"/>
      <c r="N26" s="16">
        <v>378.4</v>
      </c>
      <c r="O26" s="14">
        <v>0.63303392999999997</v>
      </c>
      <c r="P26" s="16">
        <v>292.39999999999998</v>
      </c>
      <c r="Q26" s="14">
        <v>1.2192113</v>
      </c>
      <c r="R26" s="16">
        <v>65.400000000000006</v>
      </c>
      <c r="S26" s="14">
        <v>1.5229018999999999</v>
      </c>
      <c r="T26" s="16">
        <v>33.799999999999997</v>
      </c>
      <c r="U26" s="14">
        <v>1.6909348</v>
      </c>
      <c r="V26" s="16">
        <v>33.6</v>
      </c>
      <c r="W26" s="14">
        <v>1.5486654</v>
      </c>
      <c r="X26" s="16">
        <v>14.6</v>
      </c>
      <c r="Y26" s="14">
        <v>1.3110937</v>
      </c>
      <c r="Z26" s="16">
        <v>264.89999999999998</v>
      </c>
      <c r="AA26" s="14">
        <v>0.13303899999999999</v>
      </c>
      <c r="AB26" s="14"/>
      <c r="AC26" s="16">
        <v>219.4</v>
      </c>
      <c r="AD26" s="14">
        <v>-0.95723729999999996</v>
      </c>
      <c r="AE26" s="16">
        <v>348.9</v>
      </c>
    </row>
    <row r="27" spans="1:31" x14ac:dyDescent="0.3">
      <c r="A27" s="7">
        <v>2012</v>
      </c>
      <c r="B27" s="7">
        <v>38.5</v>
      </c>
      <c r="C27" s="7">
        <v>63.5</v>
      </c>
      <c r="D27" s="7">
        <v>104.75</v>
      </c>
      <c r="E27" s="7">
        <v>-2.875</v>
      </c>
      <c r="F27" s="14">
        <v>-1.4672350999999999</v>
      </c>
      <c r="G27" s="16">
        <v>201.4</v>
      </c>
      <c r="H27" s="14">
        <v>-0.85511789999999999</v>
      </c>
      <c r="I27" s="16">
        <v>347.9</v>
      </c>
      <c r="J27" s="14">
        <v>-1.1012751000000001</v>
      </c>
      <c r="K27" s="16">
        <v>245.8</v>
      </c>
      <c r="L27" s="14">
        <v>0.79179569999999999</v>
      </c>
      <c r="M27" s="14"/>
      <c r="N27" s="16">
        <v>405.00000000000011</v>
      </c>
      <c r="O27" s="14">
        <v>0.98591359999999995</v>
      </c>
      <c r="P27" s="16">
        <v>204.79999999999998</v>
      </c>
      <c r="Q27" s="14">
        <v>1.2380610000000001</v>
      </c>
      <c r="R27" s="16">
        <v>199.29999999999998</v>
      </c>
      <c r="S27" s="14">
        <v>1.3093809999999999</v>
      </c>
      <c r="T27" s="16">
        <v>85.899999999999991</v>
      </c>
      <c r="U27" s="14">
        <v>1.4175778999999999</v>
      </c>
      <c r="V27" s="16">
        <v>50.900000000000006</v>
      </c>
      <c r="W27" s="14">
        <v>1.2288886000000001</v>
      </c>
      <c r="X27" s="16">
        <v>1</v>
      </c>
      <c r="Y27" s="14">
        <v>0.57970739999999998</v>
      </c>
      <c r="Z27" s="16">
        <v>226</v>
      </c>
      <c r="AA27" s="14">
        <v>0.2882497</v>
      </c>
      <c r="AB27" s="14"/>
      <c r="AC27" s="16">
        <v>650</v>
      </c>
      <c r="AD27" s="14">
        <v>-0.68046795999999998</v>
      </c>
      <c r="AE27" s="16">
        <v>465</v>
      </c>
    </row>
    <row r="28" spans="1:31" x14ac:dyDescent="0.3">
      <c r="A28" s="7">
        <v>2013</v>
      </c>
      <c r="B28" s="7">
        <v>38.5</v>
      </c>
      <c r="C28" s="7">
        <v>63.5</v>
      </c>
      <c r="D28" s="7">
        <v>104.75</v>
      </c>
      <c r="E28" s="7">
        <v>-2.875</v>
      </c>
      <c r="F28" s="14">
        <v>-1.6599273999999999</v>
      </c>
      <c r="G28" s="16">
        <v>308.99999999999989</v>
      </c>
      <c r="H28" s="14">
        <v>-1.6396622999999999</v>
      </c>
      <c r="I28" s="16">
        <v>295.7</v>
      </c>
      <c r="J28" s="14">
        <v>-0.10289621</v>
      </c>
      <c r="K28" s="16">
        <v>617</v>
      </c>
      <c r="L28" s="7"/>
      <c r="M28" s="14">
        <v>-5.2655782999999998E-2</v>
      </c>
      <c r="N28" s="16">
        <v>368</v>
      </c>
      <c r="O28" s="14">
        <v>1.0629773</v>
      </c>
      <c r="P28" s="16">
        <v>121</v>
      </c>
      <c r="Q28" s="14">
        <v>1.2075769000000001</v>
      </c>
      <c r="R28" s="16">
        <v>153</v>
      </c>
      <c r="S28" s="14">
        <v>1.4545572</v>
      </c>
      <c r="T28" s="16">
        <v>85.899999999999991</v>
      </c>
      <c r="U28" s="14">
        <v>1.6926714</v>
      </c>
      <c r="V28" s="16">
        <v>154</v>
      </c>
      <c r="W28" s="14">
        <v>1.4290147</v>
      </c>
      <c r="X28" s="16">
        <v>284</v>
      </c>
      <c r="Y28" s="14">
        <v>0.70390600000000003</v>
      </c>
      <c r="Z28" s="16">
        <v>198</v>
      </c>
      <c r="AA28" s="7"/>
      <c r="AB28" s="14">
        <v>-1.1487871000000001E-3</v>
      </c>
      <c r="AC28" s="16">
        <v>312</v>
      </c>
      <c r="AD28" s="14">
        <v>-0.66820659999999998</v>
      </c>
      <c r="AE28" s="16">
        <v>496</v>
      </c>
    </row>
    <row r="29" spans="1:31" x14ac:dyDescent="0.3">
      <c r="A29" s="7">
        <v>2014</v>
      </c>
      <c r="B29" s="7">
        <v>38.5</v>
      </c>
      <c r="C29" s="7">
        <v>63.5</v>
      </c>
      <c r="D29" s="7">
        <v>104.75</v>
      </c>
      <c r="E29" s="7">
        <v>-2.875</v>
      </c>
      <c r="F29" s="14">
        <v>-1.2691121999999999</v>
      </c>
      <c r="G29" s="16">
        <v>184</v>
      </c>
      <c r="H29" s="14">
        <v>-1.0233576</v>
      </c>
      <c r="I29" s="16">
        <v>15</v>
      </c>
      <c r="J29" s="14">
        <v>-0.73342689999999999</v>
      </c>
      <c r="K29" s="16">
        <v>116</v>
      </c>
      <c r="L29" s="7"/>
      <c r="M29" s="14">
        <v>-0.330071</v>
      </c>
      <c r="N29" s="16">
        <v>351.2</v>
      </c>
      <c r="O29" s="14">
        <v>0.60499040000000004</v>
      </c>
      <c r="P29" s="16">
        <v>90</v>
      </c>
      <c r="Q29" s="14">
        <v>1.1784842</v>
      </c>
      <c r="R29" s="16">
        <v>110</v>
      </c>
      <c r="S29" s="14">
        <v>0.92258096000000001</v>
      </c>
      <c r="T29" s="16">
        <v>112</v>
      </c>
      <c r="U29" s="14">
        <v>1.0851569999999999</v>
      </c>
      <c r="V29" s="16">
        <v>62.8</v>
      </c>
      <c r="W29" s="14">
        <v>0.74806534999999996</v>
      </c>
      <c r="X29" s="16">
        <v>16</v>
      </c>
      <c r="Y29" s="14">
        <v>0.92835175999999997</v>
      </c>
      <c r="Z29" s="16">
        <v>2</v>
      </c>
      <c r="AA29" s="14">
        <v>0.23844793</v>
      </c>
      <c r="AB29" s="14"/>
      <c r="AC29" s="16">
        <v>249.20000000000002</v>
      </c>
      <c r="AD29" s="14">
        <v>-1.1903116</v>
      </c>
      <c r="AE29" s="16">
        <v>343.20000000000005</v>
      </c>
    </row>
    <row r="30" spans="1:31" x14ac:dyDescent="0.3">
      <c r="A30" s="7">
        <v>2015</v>
      </c>
      <c r="B30" s="7">
        <v>38.5</v>
      </c>
      <c r="C30" s="7">
        <v>63.5</v>
      </c>
      <c r="D30" s="7">
        <v>104.75</v>
      </c>
      <c r="E30" s="7">
        <v>-2.875</v>
      </c>
      <c r="F30" s="14">
        <v>-1.6336875</v>
      </c>
      <c r="G30" s="16">
        <v>221.60000000000002</v>
      </c>
      <c r="H30" s="14">
        <v>-1.4058968999999999</v>
      </c>
      <c r="I30" s="16">
        <v>132.19999999999999</v>
      </c>
      <c r="J30" s="14">
        <v>-0.7852268</v>
      </c>
      <c r="K30" s="16">
        <v>387.49999999999994</v>
      </c>
      <c r="L30" s="14">
        <v>0.32475662</v>
      </c>
      <c r="M30" s="14"/>
      <c r="N30" s="16">
        <v>375.9</v>
      </c>
      <c r="O30" s="14">
        <v>0.65632296000000001</v>
      </c>
      <c r="P30" s="16">
        <v>177.89999999999998</v>
      </c>
      <c r="Q30" s="14">
        <v>0.87855780000000006</v>
      </c>
      <c r="R30" s="16">
        <v>170.20000000000002</v>
      </c>
      <c r="S30" s="14">
        <v>1.3109234999999999</v>
      </c>
      <c r="T30" s="16">
        <v>21.4</v>
      </c>
      <c r="U30" s="14">
        <v>1.2660796999999999</v>
      </c>
      <c r="V30" s="16">
        <v>21.200000000000003</v>
      </c>
      <c r="W30" s="14">
        <v>1.1160711999999999</v>
      </c>
      <c r="X30" s="16">
        <v>5.3</v>
      </c>
      <c r="Y30" s="14">
        <v>0.56623849999999998</v>
      </c>
      <c r="Z30" s="16">
        <v>0.2</v>
      </c>
      <c r="AA30" s="7"/>
      <c r="AB30" s="14">
        <v>-0.18400232</v>
      </c>
      <c r="AC30" s="16">
        <v>193.59999999999997</v>
      </c>
      <c r="AD30" s="14">
        <v>-0.41794413000000002</v>
      </c>
      <c r="AE30" s="16">
        <v>323.00000000000006</v>
      </c>
    </row>
    <row r="31" spans="1:31" x14ac:dyDescent="0.3">
      <c r="A31" s="7">
        <v>2016</v>
      </c>
      <c r="B31" s="7">
        <v>38.5</v>
      </c>
      <c r="C31" s="7">
        <v>63.5</v>
      </c>
      <c r="D31" s="7">
        <v>104.75</v>
      </c>
      <c r="E31" s="7">
        <v>-2.875</v>
      </c>
      <c r="F31" s="14">
        <v>-1.2975106999999999</v>
      </c>
      <c r="G31" s="16">
        <v>277.40000000000003</v>
      </c>
      <c r="H31" s="14">
        <v>-1.9235646</v>
      </c>
      <c r="I31" s="16">
        <v>228.69999999999996</v>
      </c>
      <c r="J31" s="14">
        <v>-1.2839487000000001</v>
      </c>
      <c r="K31" s="16">
        <v>251.40000000000003</v>
      </c>
      <c r="L31" s="14">
        <v>0.33772805</v>
      </c>
      <c r="M31" s="14"/>
      <c r="N31" s="16">
        <v>323.7</v>
      </c>
      <c r="O31" s="14">
        <v>0.7146766</v>
      </c>
      <c r="P31" s="16">
        <v>329.70000000000005</v>
      </c>
      <c r="Q31" s="14">
        <v>0.90374929999999998</v>
      </c>
      <c r="R31" s="16">
        <v>105.3</v>
      </c>
      <c r="S31" s="14">
        <v>1.1825715000000001</v>
      </c>
      <c r="T31" s="16">
        <v>93.499999999999972</v>
      </c>
      <c r="U31" s="14">
        <v>1.2605541</v>
      </c>
      <c r="V31" s="16">
        <v>213.9</v>
      </c>
      <c r="W31" s="14">
        <v>0.63908750000000003</v>
      </c>
      <c r="X31" s="16">
        <v>341.1</v>
      </c>
      <c r="Y31" s="14">
        <v>0.67079900000000003</v>
      </c>
      <c r="Z31" s="16">
        <v>537.1</v>
      </c>
      <c r="AA31" s="14">
        <v>0.20150802000000001</v>
      </c>
      <c r="AB31" s="14"/>
      <c r="AC31" s="16">
        <v>465.69999999999987</v>
      </c>
      <c r="AD31" s="14">
        <v>-0.67165649999999999</v>
      </c>
      <c r="AE31" s="16">
        <v>341.2000000000001</v>
      </c>
    </row>
    <row r="32" spans="1:31" x14ac:dyDescent="0.3">
      <c r="A32" s="7">
        <v>2017</v>
      </c>
      <c r="B32" s="7">
        <v>38.5</v>
      </c>
      <c r="C32" s="7">
        <v>63.5</v>
      </c>
      <c r="D32" s="7">
        <v>104.75</v>
      </c>
      <c r="E32" s="7">
        <v>-2.875</v>
      </c>
      <c r="F32" s="17">
        <v>-1.102698</v>
      </c>
      <c r="G32" s="16">
        <v>254.1</v>
      </c>
      <c r="H32" s="14">
        <v>-1.5724853999999999</v>
      </c>
      <c r="I32" s="16">
        <v>214.29999999999995</v>
      </c>
      <c r="J32" s="14">
        <v>-0.45004739999999999</v>
      </c>
      <c r="K32" s="16">
        <v>409.9</v>
      </c>
      <c r="L32" s="14">
        <v>0.33775344000000002</v>
      </c>
      <c r="M32" s="14"/>
      <c r="N32" s="16">
        <v>297.3</v>
      </c>
      <c r="O32" s="14">
        <v>0.88418370000000002</v>
      </c>
      <c r="P32" s="16">
        <v>204.49999999999997</v>
      </c>
      <c r="Q32" s="14">
        <v>1.2974067</v>
      </c>
      <c r="R32" s="16">
        <v>164.8</v>
      </c>
      <c r="S32" s="14">
        <v>1.4593278999999999</v>
      </c>
      <c r="T32" s="16">
        <v>82.199999999999989</v>
      </c>
      <c r="U32" s="14">
        <v>1.4213305000000001</v>
      </c>
      <c r="V32" s="16">
        <v>55.999999999999986</v>
      </c>
      <c r="W32" s="14">
        <v>1.2984861999999999</v>
      </c>
      <c r="X32" s="16">
        <v>89.7</v>
      </c>
      <c r="Y32" s="14">
        <v>0.71880809999999995</v>
      </c>
      <c r="Z32" s="16">
        <v>260.3</v>
      </c>
      <c r="AA32" s="14">
        <v>0.100268945</v>
      </c>
      <c r="AB32" s="14"/>
      <c r="AC32" s="16">
        <v>264</v>
      </c>
      <c r="AD32" s="14">
        <v>-0.96452515999999999</v>
      </c>
      <c r="AE32" s="16">
        <v>331.80000000000013</v>
      </c>
    </row>
    <row r="33" spans="1:31" x14ac:dyDescent="0.3">
      <c r="A33" s="7"/>
      <c r="B33" s="7"/>
      <c r="C33" s="7"/>
      <c r="D33" s="7"/>
      <c r="E33" s="7" t="s">
        <v>5</v>
      </c>
      <c r="F33" s="7">
        <f>COUNT(F2:F32)</f>
        <v>31</v>
      </c>
      <c r="G33" s="7"/>
      <c r="H33" s="7">
        <f>COUNT(H2:H32)</f>
        <v>31</v>
      </c>
      <c r="I33" s="7"/>
      <c r="J33" s="7">
        <f>COUNT(J2:J32)</f>
        <v>31</v>
      </c>
      <c r="K33" s="12"/>
      <c r="L33" s="7">
        <f>COUNT(L2:L32)</f>
        <v>26</v>
      </c>
      <c r="M33" s="7">
        <f>COUNT(M2:M32)</f>
        <v>5</v>
      </c>
      <c r="N33" s="12"/>
      <c r="O33" s="13">
        <f>COUNT(O2:O32)</f>
        <v>31</v>
      </c>
      <c r="P33" s="7"/>
      <c r="Q33" s="7">
        <f>COUNT(Q2:Q32)</f>
        <v>31</v>
      </c>
      <c r="R33" s="12"/>
      <c r="S33" s="13">
        <f>COUNT(S2:S32)</f>
        <v>31</v>
      </c>
      <c r="T33" s="12"/>
      <c r="U33" s="13">
        <f>COUNT(U2:U32)</f>
        <v>31</v>
      </c>
      <c r="V33" s="12"/>
      <c r="W33" s="13">
        <f>COUNT(W2:W32)</f>
        <v>31</v>
      </c>
      <c r="X33" s="7"/>
      <c r="Y33" s="7">
        <f>COUNT(Y2:Y32)</f>
        <v>31</v>
      </c>
      <c r="Z33" s="12"/>
      <c r="AA33" s="7">
        <f>COUNT(AA2:AA32)</f>
        <v>19</v>
      </c>
      <c r="AB33" s="7">
        <f>COUNT(AB2:AB32)</f>
        <v>12</v>
      </c>
      <c r="AC33" s="12"/>
      <c r="AD33" s="7">
        <f>COUNT(AD2:AD32)</f>
        <v>31</v>
      </c>
      <c r="AE33" s="7"/>
    </row>
    <row r="34" spans="1:31" x14ac:dyDescent="0.3">
      <c r="A34" s="7"/>
      <c r="B34" s="7"/>
      <c r="C34" s="7"/>
      <c r="D34" s="7"/>
      <c r="E34" s="7" t="s">
        <v>6</v>
      </c>
      <c r="F34" s="7">
        <f>F33/31*100</f>
        <v>100</v>
      </c>
      <c r="G34" s="7"/>
      <c r="H34" s="7">
        <f t="shared" ref="H34:AD34" si="0">H33/31*100</f>
        <v>100</v>
      </c>
      <c r="I34" s="7"/>
      <c r="J34" s="7">
        <f t="shared" si="0"/>
        <v>100</v>
      </c>
      <c r="K34" s="12"/>
      <c r="L34" s="7">
        <f t="shared" si="0"/>
        <v>83.870967741935488</v>
      </c>
      <c r="M34" s="7">
        <f t="shared" si="0"/>
        <v>16.129032258064516</v>
      </c>
      <c r="N34" s="12"/>
      <c r="O34" s="13">
        <f t="shared" si="0"/>
        <v>100</v>
      </c>
      <c r="P34" s="7"/>
      <c r="Q34" s="7">
        <f t="shared" si="0"/>
        <v>100</v>
      </c>
      <c r="R34" s="12"/>
      <c r="S34" s="13">
        <f t="shared" si="0"/>
        <v>100</v>
      </c>
      <c r="T34" s="12"/>
      <c r="U34" s="13">
        <f t="shared" si="0"/>
        <v>100</v>
      </c>
      <c r="V34" s="12"/>
      <c r="W34" s="13">
        <f t="shared" si="0"/>
        <v>100</v>
      </c>
      <c r="X34" s="7"/>
      <c r="Y34" s="7">
        <f t="shared" si="0"/>
        <v>100</v>
      </c>
      <c r="Z34" s="12"/>
      <c r="AA34" s="7">
        <f t="shared" si="0"/>
        <v>61.29032258064516</v>
      </c>
      <c r="AB34" s="7">
        <f t="shared" si="0"/>
        <v>38.70967741935484</v>
      </c>
      <c r="AC34" s="12"/>
      <c r="AD34" s="7">
        <f t="shared" si="0"/>
        <v>100</v>
      </c>
      <c r="AE34" s="7"/>
    </row>
    <row r="35" spans="1:31" x14ac:dyDescent="0.3">
      <c r="A35" s="7"/>
      <c r="B35" s="7"/>
      <c r="C35" s="7"/>
      <c r="D35" s="7"/>
      <c r="E35" s="7" t="s">
        <v>7</v>
      </c>
      <c r="F35" s="7" t="s">
        <v>49</v>
      </c>
      <c r="G35" s="7"/>
      <c r="H35" s="7" t="s">
        <v>49</v>
      </c>
      <c r="I35" s="7"/>
      <c r="J35" s="7" t="s">
        <v>49</v>
      </c>
      <c r="K35" s="12"/>
      <c r="L35" s="7" t="s">
        <v>50</v>
      </c>
      <c r="M35" s="7"/>
      <c r="N35" s="12"/>
      <c r="O35" s="7" t="s">
        <v>50</v>
      </c>
      <c r="P35" s="7"/>
      <c r="Q35" s="7" t="s">
        <v>50</v>
      </c>
      <c r="R35" s="12"/>
      <c r="S35" s="7" t="s">
        <v>50</v>
      </c>
      <c r="T35" s="12"/>
      <c r="U35" s="7" t="s">
        <v>50</v>
      </c>
      <c r="V35" s="12"/>
      <c r="W35" s="7" t="s">
        <v>50</v>
      </c>
      <c r="X35" s="7"/>
      <c r="Y35" s="7" t="s">
        <v>50</v>
      </c>
      <c r="Z35" s="12"/>
      <c r="AA35" s="7" t="s">
        <v>50</v>
      </c>
      <c r="AB35" s="7"/>
      <c r="AC35" s="12"/>
      <c r="AD35" s="7" t="s">
        <v>49</v>
      </c>
      <c r="AE35" s="7"/>
    </row>
    <row r="36" spans="1:31" x14ac:dyDescent="0.3">
      <c r="A36" s="7"/>
      <c r="B36" s="7"/>
      <c r="C36" s="7"/>
      <c r="D36" s="7"/>
      <c r="E36" s="7" t="s">
        <v>10</v>
      </c>
      <c r="F36" s="7">
        <f>AVERAGE(F2:F32)</f>
        <v>-1.6039802612903225</v>
      </c>
      <c r="G36" s="7"/>
      <c r="H36" s="7">
        <f>AVERAGE(H2:H32)</f>
        <v>-1.5622168806451613</v>
      </c>
      <c r="I36" s="7"/>
      <c r="J36" s="7">
        <f>AVERAGE(J2:J32)</f>
        <v>-0.72382546596774189</v>
      </c>
      <c r="K36" s="12"/>
      <c r="L36" s="7">
        <f>AVERAGE(L2:L32)</f>
        <v>0.34027488156153846</v>
      </c>
      <c r="M36" s="7"/>
      <c r="N36" s="12"/>
      <c r="O36" s="7">
        <f>AVERAGE(O2:O32)</f>
        <v>0.93745108548387102</v>
      </c>
      <c r="P36" s="18"/>
      <c r="Q36" s="7">
        <f>AVERAGE(Q2:Q32)</f>
        <v>1.1806207267741939</v>
      </c>
      <c r="R36" s="12"/>
      <c r="S36" s="7">
        <f>AVERAGE(S2:S32)</f>
        <v>1.3414700890322584</v>
      </c>
      <c r="T36" s="12"/>
      <c r="U36" s="7">
        <f>AVERAGE(U2:U32)</f>
        <v>1.3802368258064519</v>
      </c>
      <c r="V36" s="12"/>
      <c r="W36" s="7">
        <f>AVERAGE(W2:W32)</f>
        <v>1.2365522274193548</v>
      </c>
      <c r="X36" s="7"/>
      <c r="Y36" s="7">
        <f>AVERAGE(Y2:Y32)</f>
        <v>0.80040383870967735</v>
      </c>
      <c r="Z36" s="12"/>
      <c r="AA36" s="7">
        <f>AVERAGE(AA2:AA32)</f>
        <v>0.25735435899999998</v>
      </c>
      <c r="AB36" s="7"/>
      <c r="AC36" s="12"/>
      <c r="AD36" s="7">
        <f>AVERAGE(AD2:AD32)</f>
        <v>-0.92177612612903248</v>
      </c>
      <c r="AE36" s="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G17" sqref="G17"/>
    </sheetView>
  </sheetViews>
  <sheetFormatPr defaultRowHeight="14.4" x14ac:dyDescent="0.3"/>
  <sheetData>
    <row r="1" spans="1:13" x14ac:dyDescent="0.3">
      <c r="A1" t="s">
        <v>4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</row>
    <row r="2" spans="1:13" x14ac:dyDescent="0.3">
      <c r="A2">
        <v>1987</v>
      </c>
      <c r="B2" s="3">
        <v>123</v>
      </c>
      <c r="C2" s="3">
        <v>83</v>
      </c>
      <c r="D2" s="3">
        <v>224</v>
      </c>
      <c r="E2" s="3">
        <v>330</v>
      </c>
      <c r="F2" s="3">
        <v>240</v>
      </c>
      <c r="G2" s="3">
        <v>26</v>
      </c>
      <c r="H2" s="3">
        <v>37</v>
      </c>
      <c r="I2" s="3">
        <v>77</v>
      </c>
      <c r="J2" s="3">
        <v>4</v>
      </c>
      <c r="K2" s="3">
        <v>67</v>
      </c>
      <c r="L2" s="3">
        <v>130</v>
      </c>
      <c r="M2" s="3">
        <v>265</v>
      </c>
    </row>
    <row r="3" spans="1:13" x14ac:dyDescent="0.3">
      <c r="A3">
        <v>1988</v>
      </c>
      <c r="B3" s="3">
        <v>267</v>
      </c>
      <c r="C3" s="3">
        <v>253</v>
      </c>
      <c r="D3" s="3">
        <v>428</v>
      </c>
      <c r="E3" s="3">
        <v>201</v>
      </c>
      <c r="F3" s="3">
        <v>133</v>
      </c>
      <c r="G3" s="3">
        <v>26</v>
      </c>
      <c r="H3" s="3">
        <v>22</v>
      </c>
      <c r="I3" s="3">
        <v>140</v>
      </c>
      <c r="J3" s="3">
        <v>155</v>
      </c>
      <c r="K3" s="3">
        <v>236</v>
      </c>
      <c r="L3" s="3">
        <v>179</v>
      </c>
      <c r="M3" s="3">
        <v>236</v>
      </c>
    </row>
    <row r="4" spans="1:13" x14ac:dyDescent="0.3">
      <c r="A4">
        <v>1989</v>
      </c>
      <c r="B4" s="3">
        <v>291</v>
      </c>
      <c r="C4" s="3">
        <v>272</v>
      </c>
      <c r="D4" s="3">
        <v>373</v>
      </c>
      <c r="E4" s="3">
        <v>247</v>
      </c>
      <c r="F4" s="3">
        <v>221</v>
      </c>
      <c r="G4" s="3">
        <v>31</v>
      </c>
      <c r="H4" s="3">
        <v>156</v>
      </c>
      <c r="I4" s="3">
        <v>153</v>
      </c>
      <c r="J4" s="3">
        <v>108</v>
      </c>
      <c r="K4" s="3">
        <v>214</v>
      </c>
      <c r="L4" s="3">
        <v>233</v>
      </c>
      <c r="M4" s="3">
        <v>202</v>
      </c>
    </row>
    <row r="5" spans="1:13" x14ac:dyDescent="0.3">
      <c r="A5">
        <v>1990</v>
      </c>
      <c r="B5" s="3">
        <v>214</v>
      </c>
      <c r="C5" s="3">
        <v>457</v>
      </c>
      <c r="D5" s="3">
        <v>318</v>
      </c>
      <c r="E5" s="3">
        <v>140</v>
      </c>
      <c r="F5" s="3">
        <v>245</v>
      </c>
      <c r="G5" s="3">
        <v>481</v>
      </c>
      <c r="H5" s="3">
        <v>101</v>
      </c>
      <c r="I5" s="3">
        <v>158</v>
      </c>
      <c r="J5" s="3">
        <v>19</v>
      </c>
      <c r="K5" s="3">
        <v>119</v>
      </c>
      <c r="L5" s="3">
        <v>288</v>
      </c>
      <c r="M5" s="3">
        <v>384</v>
      </c>
    </row>
    <row r="6" spans="1:13" x14ac:dyDescent="0.3">
      <c r="A6">
        <v>1991</v>
      </c>
      <c r="B6" s="3">
        <v>249</v>
      </c>
      <c r="C6" s="3">
        <v>209</v>
      </c>
      <c r="D6" s="3">
        <v>494</v>
      </c>
      <c r="E6" s="3">
        <v>239</v>
      </c>
      <c r="F6" s="3">
        <v>182</v>
      </c>
      <c r="G6" s="3">
        <v>57</v>
      </c>
      <c r="H6" s="3">
        <v>12</v>
      </c>
      <c r="I6" s="3">
        <v>0</v>
      </c>
      <c r="J6" s="3">
        <v>34</v>
      </c>
      <c r="K6" s="3">
        <v>18</v>
      </c>
      <c r="L6" s="3">
        <v>437</v>
      </c>
      <c r="M6" s="3">
        <v>607</v>
      </c>
    </row>
    <row r="7" spans="1:13" x14ac:dyDescent="0.3">
      <c r="A7">
        <v>1992</v>
      </c>
      <c r="B7" s="3">
        <v>241</v>
      </c>
      <c r="C7" s="3">
        <v>265</v>
      </c>
      <c r="D7" s="3">
        <v>472</v>
      </c>
      <c r="E7" s="3">
        <v>260</v>
      </c>
      <c r="F7" s="3">
        <v>192</v>
      </c>
      <c r="G7" s="3">
        <v>60</v>
      </c>
      <c r="H7" s="3">
        <v>140</v>
      </c>
      <c r="I7" s="3">
        <v>78</v>
      </c>
      <c r="J7" s="3">
        <v>123.79999999999998</v>
      </c>
      <c r="K7" s="3">
        <v>277.8</v>
      </c>
      <c r="L7" s="3">
        <v>325</v>
      </c>
      <c r="M7" s="3">
        <v>332</v>
      </c>
    </row>
    <row r="8" spans="1:13" x14ac:dyDescent="0.3">
      <c r="A8">
        <v>1993</v>
      </c>
      <c r="B8" s="3">
        <v>269</v>
      </c>
      <c r="C8" s="3">
        <v>153</v>
      </c>
      <c r="D8" s="3">
        <v>342</v>
      </c>
      <c r="E8" s="3">
        <v>366</v>
      </c>
      <c r="F8" s="3">
        <v>112</v>
      </c>
      <c r="G8" s="3">
        <v>146</v>
      </c>
      <c r="H8" s="3">
        <v>379</v>
      </c>
      <c r="I8" s="3">
        <v>40</v>
      </c>
      <c r="J8" s="3">
        <v>66</v>
      </c>
      <c r="K8" s="3">
        <v>70</v>
      </c>
      <c r="L8" s="3">
        <v>320</v>
      </c>
      <c r="M8" s="3">
        <v>666</v>
      </c>
    </row>
    <row r="9" spans="1:13" x14ac:dyDescent="0.3">
      <c r="A9">
        <v>1994</v>
      </c>
      <c r="B9" s="3">
        <v>251</v>
      </c>
      <c r="C9" s="3">
        <v>140</v>
      </c>
      <c r="D9" s="3">
        <v>317</v>
      </c>
      <c r="E9" s="3">
        <v>338</v>
      </c>
      <c r="F9" s="3">
        <v>83</v>
      </c>
      <c r="G9" s="3">
        <v>78</v>
      </c>
      <c r="H9" s="3">
        <v>151</v>
      </c>
      <c r="I9" s="3">
        <v>0</v>
      </c>
      <c r="J9" s="3">
        <v>10</v>
      </c>
      <c r="K9" s="3">
        <v>47</v>
      </c>
      <c r="L9" s="3">
        <v>157</v>
      </c>
      <c r="M9" s="3">
        <v>309</v>
      </c>
    </row>
    <row r="10" spans="1:13" x14ac:dyDescent="0.3">
      <c r="A10">
        <v>1995</v>
      </c>
      <c r="B10" s="3">
        <v>339</v>
      </c>
      <c r="C10" s="3">
        <v>322</v>
      </c>
      <c r="D10" s="3">
        <v>260</v>
      </c>
      <c r="E10" s="3">
        <v>297</v>
      </c>
      <c r="F10" s="3">
        <v>201</v>
      </c>
      <c r="G10" s="3">
        <v>224</v>
      </c>
      <c r="H10" s="3">
        <v>79</v>
      </c>
      <c r="I10" s="3">
        <v>143</v>
      </c>
      <c r="J10" s="3">
        <v>73</v>
      </c>
      <c r="K10" s="3">
        <v>207</v>
      </c>
      <c r="L10" s="3">
        <v>231</v>
      </c>
      <c r="M10" s="3">
        <v>356</v>
      </c>
    </row>
    <row r="11" spans="1:13" x14ac:dyDescent="0.3">
      <c r="A11">
        <v>1996</v>
      </c>
      <c r="B11" s="3">
        <v>245</v>
      </c>
      <c r="C11" s="3">
        <v>292</v>
      </c>
      <c r="D11" s="3">
        <v>307</v>
      </c>
      <c r="E11" s="3">
        <v>231</v>
      </c>
      <c r="F11" s="3">
        <v>57</v>
      </c>
      <c r="G11" s="3">
        <v>251</v>
      </c>
      <c r="H11" s="3">
        <v>173</v>
      </c>
      <c r="I11" s="3">
        <v>100</v>
      </c>
      <c r="J11" s="3">
        <v>125</v>
      </c>
      <c r="K11" s="3">
        <v>303</v>
      </c>
      <c r="L11" s="3">
        <v>314</v>
      </c>
      <c r="M11" s="3">
        <v>296</v>
      </c>
    </row>
    <row r="12" spans="1:13" x14ac:dyDescent="0.3">
      <c r="A12">
        <v>1997</v>
      </c>
      <c r="B12" s="3">
        <v>139</v>
      </c>
      <c r="C12" s="3">
        <v>218</v>
      </c>
      <c r="D12" s="3">
        <v>319</v>
      </c>
      <c r="E12" s="3">
        <v>342</v>
      </c>
      <c r="F12" s="3">
        <v>193</v>
      </c>
      <c r="G12" s="3">
        <v>63.900000000000006</v>
      </c>
      <c r="H12" s="3">
        <v>6.5</v>
      </c>
      <c r="I12" s="3">
        <v>3.7</v>
      </c>
      <c r="J12" s="3">
        <v>0</v>
      </c>
      <c r="K12" s="3">
        <v>5.8</v>
      </c>
      <c r="L12" s="3">
        <v>122.69999999999999</v>
      </c>
      <c r="M12" s="3">
        <v>328.70000000000005</v>
      </c>
    </row>
    <row r="13" spans="1:13" x14ac:dyDescent="0.3">
      <c r="A13">
        <v>1998</v>
      </c>
      <c r="B13" s="3">
        <v>203.29999999999998</v>
      </c>
      <c r="C13" s="3">
        <v>156</v>
      </c>
      <c r="D13" s="3">
        <v>370.09999999999991</v>
      </c>
      <c r="E13" s="3">
        <v>282.5</v>
      </c>
      <c r="F13" s="3">
        <v>176.89999999999998</v>
      </c>
      <c r="G13" s="3">
        <v>136.9</v>
      </c>
      <c r="H13" s="3">
        <v>184.4</v>
      </c>
      <c r="I13" s="3">
        <v>113.6</v>
      </c>
      <c r="J13" s="3">
        <v>213.89999999999998</v>
      </c>
      <c r="K13" s="3">
        <v>149.69999999999999</v>
      </c>
      <c r="L13" s="3">
        <v>328.30000000000007</v>
      </c>
      <c r="M13" s="3">
        <v>390.49999999999994</v>
      </c>
    </row>
    <row r="14" spans="1:13" x14ac:dyDescent="0.3">
      <c r="A14">
        <v>1999</v>
      </c>
      <c r="B14" s="3">
        <v>418.00000000000006</v>
      </c>
      <c r="C14" s="3">
        <v>189.40000000000003</v>
      </c>
      <c r="D14" s="3">
        <v>306.20000000000005</v>
      </c>
      <c r="E14" s="3">
        <v>248.2</v>
      </c>
      <c r="F14" s="3">
        <v>80.900000000000006</v>
      </c>
      <c r="G14" s="3">
        <v>163.20000000000002</v>
      </c>
      <c r="H14" s="3">
        <v>109.4</v>
      </c>
      <c r="I14" s="3">
        <v>75</v>
      </c>
      <c r="J14" s="3">
        <v>53.8</v>
      </c>
      <c r="K14" s="3">
        <v>271</v>
      </c>
      <c r="L14" s="3">
        <v>367.6</v>
      </c>
      <c r="M14" s="3">
        <v>331.7</v>
      </c>
    </row>
    <row r="15" spans="1:13" x14ac:dyDescent="0.3">
      <c r="A15">
        <v>2000</v>
      </c>
      <c r="B15" s="3">
        <v>234</v>
      </c>
      <c r="C15" s="3">
        <v>149</v>
      </c>
      <c r="D15" s="3">
        <v>108.79999999999998</v>
      </c>
      <c r="E15" s="3">
        <v>452.9</v>
      </c>
      <c r="F15" s="3">
        <v>108.39999999999999</v>
      </c>
      <c r="G15" s="3">
        <v>210.6</v>
      </c>
      <c r="H15" s="3">
        <v>82.2</v>
      </c>
      <c r="I15" s="3">
        <v>107.69999999999999</v>
      </c>
      <c r="J15" s="3">
        <v>99.7</v>
      </c>
      <c r="K15" s="3">
        <v>329</v>
      </c>
      <c r="L15" s="3">
        <v>286</v>
      </c>
      <c r="M15" s="3">
        <v>342</v>
      </c>
    </row>
    <row r="16" spans="1:13" x14ac:dyDescent="0.3">
      <c r="A16">
        <v>2001</v>
      </c>
      <c r="B16" s="3">
        <v>427.29999999999995</v>
      </c>
      <c r="C16" s="3">
        <v>217.3</v>
      </c>
      <c r="D16" s="3">
        <v>335.9</v>
      </c>
      <c r="E16" s="3">
        <v>415.7</v>
      </c>
      <c r="F16" s="3">
        <v>144.5</v>
      </c>
      <c r="G16" s="3">
        <v>169.5</v>
      </c>
      <c r="H16" s="3">
        <v>77.599999999999994</v>
      </c>
      <c r="I16" s="3">
        <v>147.80000000000001</v>
      </c>
      <c r="J16" s="3">
        <v>131.30000000000001</v>
      </c>
      <c r="K16" s="3">
        <v>479.1</v>
      </c>
      <c r="L16" s="3">
        <v>522</v>
      </c>
      <c r="M16" s="3">
        <v>472.9</v>
      </c>
    </row>
    <row r="17" spans="1:13" x14ac:dyDescent="0.3">
      <c r="A17">
        <v>2002</v>
      </c>
      <c r="B17" s="3">
        <v>261.10000000000002</v>
      </c>
      <c r="C17" s="3">
        <v>97.3</v>
      </c>
      <c r="D17" s="3">
        <v>714.59999999999991</v>
      </c>
      <c r="E17" s="3">
        <v>378.7</v>
      </c>
      <c r="F17" s="3">
        <v>248</v>
      </c>
      <c r="G17" s="3">
        <v>31.5</v>
      </c>
      <c r="H17" s="3">
        <v>188.4</v>
      </c>
      <c r="I17" s="3">
        <v>0</v>
      </c>
      <c r="J17" s="3">
        <v>42.1</v>
      </c>
      <c r="K17" s="3">
        <v>125.5</v>
      </c>
      <c r="L17" s="3">
        <v>212.8</v>
      </c>
      <c r="M17" s="3">
        <v>281.10000000000002</v>
      </c>
    </row>
    <row r="18" spans="1:13" x14ac:dyDescent="0.3">
      <c r="A18">
        <v>2003</v>
      </c>
      <c r="B18" s="3">
        <v>178.70000000000002</v>
      </c>
      <c r="C18" s="3">
        <v>274.70000000000005</v>
      </c>
      <c r="D18" s="3">
        <v>127.10000000000001</v>
      </c>
      <c r="E18" s="3">
        <v>315.60000000000002</v>
      </c>
      <c r="F18" s="3">
        <v>90.5</v>
      </c>
      <c r="G18" s="3">
        <v>8.5</v>
      </c>
      <c r="H18" s="3">
        <v>93.9</v>
      </c>
      <c r="I18" s="3">
        <v>60</v>
      </c>
      <c r="J18" s="3">
        <v>156.70000000000002</v>
      </c>
      <c r="K18" s="3">
        <v>331.20000000000005</v>
      </c>
      <c r="L18" s="3">
        <v>492</v>
      </c>
      <c r="M18" s="3">
        <v>445</v>
      </c>
    </row>
    <row r="19" spans="1:13" x14ac:dyDescent="0.3">
      <c r="A19">
        <v>2004</v>
      </c>
      <c r="B19" s="3">
        <v>257.39999999999998</v>
      </c>
      <c r="C19" s="3">
        <v>191.6</v>
      </c>
      <c r="D19" s="3">
        <v>413.49999999999994</v>
      </c>
      <c r="E19" s="3">
        <v>199.2</v>
      </c>
      <c r="F19" s="3">
        <v>242</v>
      </c>
      <c r="G19" s="3">
        <v>63.8</v>
      </c>
      <c r="H19" s="3">
        <v>278.20000000000005</v>
      </c>
      <c r="I19" s="3">
        <v>36.9</v>
      </c>
      <c r="J19" s="3">
        <v>31.999999999999996</v>
      </c>
      <c r="K19" s="3">
        <v>155.19999999999999</v>
      </c>
      <c r="L19" s="3">
        <v>210.2</v>
      </c>
      <c r="M19" s="3">
        <v>258.70000000000005</v>
      </c>
    </row>
    <row r="20" spans="1:13" x14ac:dyDescent="0.3">
      <c r="A20">
        <v>2005</v>
      </c>
      <c r="B20" s="3">
        <v>248.90000000000003</v>
      </c>
      <c r="C20" s="3">
        <v>224.2</v>
      </c>
      <c r="D20" s="3">
        <v>412.59999999999997</v>
      </c>
      <c r="E20" s="3">
        <v>224.70000000000002</v>
      </c>
      <c r="F20" s="3">
        <v>249.1</v>
      </c>
      <c r="G20" s="3">
        <v>181.89999999999995</v>
      </c>
      <c r="H20" s="3">
        <v>169.7</v>
      </c>
      <c r="I20" s="3">
        <v>67.300000000000011</v>
      </c>
      <c r="J20" s="3">
        <v>150.5</v>
      </c>
      <c r="K20" s="3">
        <v>156.5</v>
      </c>
      <c r="L20" s="3">
        <v>211.4</v>
      </c>
      <c r="M20" s="3">
        <v>222.79999999999998</v>
      </c>
    </row>
    <row r="21" spans="1:13" x14ac:dyDescent="0.3">
      <c r="A21">
        <v>2006</v>
      </c>
      <c r="B21" s="3">
        <v>360.29999999999995</v>
      </c>
      <c r="C21" s="3">
        <v>252.60000000000005</v>
      </c>
      <c r="D21" s="3">
        <v>419.50000000000006</v>
      </c>
      <c r="E21" s="3">
        <v>287</v>
      </c>
      <c r="F21" s="3">
        <v>91.500000000000014</v>
      </c>
      <c r="G21" s="3">
        <v>190.5</v>
      </c>
      <c r="H21" s="3">
        <v>120.2</v>
      </c>
      <c r="I21" s="3">
        <v>10.1</v>
      </c>
      <c r="J21" s="3">
        <v>0.9</v>
      </c>
      <c r="K21" s="3">
        <v>0</v>
      </c>
      <c r="L21" s="3">
        <v>135.20000000000002</v>
      </c>
      <c r="M21" s="3">
        <v>220.6</v>
      </c>
    </row>
    <row r="22" spans="1:13" x14ac:dyDescent="0.3">
      <c r="A22">
        <v>2007</v>
      </c>
      <c r="B22" s="3">
        <v>503.09999999999997</v>
      </c>
      <c r="C22" s="3">
        <v>179.39999999999998</v>
      </c>
      <c r="D22" s="3">
        <v>208.4</v>
      </c>
      <c r="E22" s="3">
        <v>379</v>
      </c>
      <c r="F22" s="3">
        <v>187</v>
      </c>
      <c r="G22" s="3">
        <v>129.5</v>
      </c>
      <c r="H22" s="3">
        <v>98.2</v>
      </c>
      <c r="I22" s="3">
        <v>3.3</v>
      </c>
      <c r="J22" s="3">
        <v>58.3</v>
      </c>
      <c r="K22" s="3">
        <v>113.6</v>
      </c>
      <c r="L22" s="3">
        <v>122.99999999999999</v>
      </c>
      <c r="M22" s="3">
        <v>381.90000000000003</v>
      </c>
    </row>
    <row r="23" spans="1:13" x14ac:dyDescent="0.3">
      <c r="A23">
        <v>2008</v>
      </c>
      <c r="B23" s="3">
        <v>203.6</v>
      </c>
      <c r="C23" s="3">
        <v>143.10000000000002</v>
      </c>
      <c r="D23" s="3">
        <v>371.90000000000003</v>
      </c>
      <c r="E23" s="3">
        <v>323.40000000000003</v>
      </c>
      <c r="F23" s="3">
        <v>48.400000000000006</v>
      </c>
      <c r="G23" s="3">
        <v>23.9</v>
      </c>
      <c r="H23" s="3">
        <v>150.39999999999998</v>
      </c>
      <c r="I23" s="3">
        <v>175.3</v>
      </c>
      <c r="J23" s="3">
        <v>61</v>
      </c>
      <c r="K23" s="3">
        <v>318.60000000000002</v>
      </c>
      <c r="L23" s="3">
        <v>634.4</v>
      </c>
      <c r="M23" s="3">
        <v>231.69999999999996</v>
      </c>
    </row>
    <row r="24" spans="1:13" x14ac:dyDescent="0.3">
      <c r="A24">
        <v>2009</v>
      </c>
      <c r="B24" s="3">
        <v>274.5</v>
      </c>
      <c r="C24" s="3">
        <v>133.9</v>
      </c>
      <c r="D24" s="3">
        <v>564.19999999999993</v>
      </c>
      <c r="E24" s="3">
        <v>338.7</v>
      </c>
      <c r="F24" s="3">
        <v>111.8</v>
      </c>
      <c r="G24" s="3">
        <v>140.19999999999999</v>
      </c>
      <c r="H24" s="3">
        <v>36.1</v>
      </c>
      <c r="I24" s="3">
        <v>96.700000000000017</v>
      </c>
      <c r="J24" s="3">
        <v>33.1</v>
      </c>
      <c r="K24" s="3">
        <v>211.6</v>
      </c>
      <c r="L24" s="3">
        <v>183.70000000000002</v>
      </c>
      <c r="M24" s="3">
        <v>284.3</v>
      </c>
    </row>
    <row r="25" spans="1:13" x14ac:dyDescent="0.3">
      <c r="A25">
        <v>2010</v>
      </c>
      <c r="B25" s="3">
        <v>251.2</v>
      </c>
      <c r="C25" s="3">
        <v>324.89999999999998</v>
      </c>
      <c r="D25" s="3">
        <v>541.69999999999982</v>
      </c>
      <c r="E25" s="3">
        <v>420.29999999999995</v>
      </c>
      <c r="F25" s="3">
        <v>242.89999999999998</v>
      </c>
      <c r="G25" s="3">
        <v>171.40000000000003</v>
      </c>
      <c r="H25" s="3">
        <v>91.1</v>
      </c>
      <c r="I25" s="3">
        <v>193.80000000000004</v>
      </c>
      <c r="J25" s="3">
        <v>370.7</v>
      </c>
      <c r="K25" s="3">
        <v>336.3</v>
      </c>
      <c r="L25" s="3">
        <v>520.20000000000005</v>
      </c>
      <c r="M25" s="3">
        <v>249.10000000000005</v>
      </c>
    </row>
    <row r="26" spans="1:13" x14ac:dyDescent="0.3">
      <c r="A26">
        <v>2011</v>
      </c>
      <c r="B26" s="4">
        <v>210.2</v>
      </c>
      <c r="C26" s="4">
        <v>338.79999999999995</v>
      </c>
      <c r="D26" s="4">
        <v>392.1</v>
      </c>
      <c r="E26" s="4">
        <v>378.4</v>
      </c>
      <c r="F26" s="4">
        <v>292.39999999999998</v>
      </c>
      <c r="G26" s="4">
        <v>65.400000000000006</v>
      </c>
      <c r="H26" s="4">
        <v>33.799999999999997</v>
      </c>
      <c r="I26" s="4">
        <v>33.6</v>
      </c>
      <c r="J26" s="4">
        <v>14.6</v>
      </c>
      <c r="K26" s="4">
        <v>264.89999999999998</v>
      </c>
      <c r="L26" s="4">
        <v>219.4</v>
      </c>
      <c r="M26" s="4">
        <v>348.9</v>
      </c>
    </row>
    <row r="27" spans="1:13" x14ac:dyDescent="0.3">
      <c r="A27">
        <v>2012</v>
      </c>
      <c r="B27" s="4">
        <v>201.4</v>
      </c>
      <c r="C27" s="4">
        <v>347.9</v>
      </c>
      <c r="D27" s="4">
        <v>245.8</v>
      </c>
      <c r="E27" s="4">
        <v>405.00000000000011</v>
      </c>
      <c r="F27" s="4">
        <v>204.79999999999998</v>
      </c>
      <c r="G27" s="4">
        <v>199.29999999999998</v>
      </c>
      <c r="H27" s="4">
        <v>85.899999999999991</v>
      </c>
      <c r="I27" s="4">
        <v>50.900000000000006</v>
      </c>
      <c r="J27" s="4">
        <v>1</v>
      </c>
      <c r="K27" s="4">
        <v>226</v>
      </c>
      <c r="L27" s="4">
        <v>650</v>
      </c>
      <c r="M27" s="4">
        <v>465</v>
      </c>
    </row>
    <row r="28" spans="1:13" x14ac:dyDescent="0.3">
      <c r="A28">
        <v>2013</v>
      </c>
      <c r="B28" s="4">
        <v>308.99999999999989</v>
      </c>
      <c r="C28" s="4">
        <v>295.7</v>
      </c>
      <c r="D28" s="4">
        <v>617</v>
      </c>
      <c r="E28" s="4">
        <v>368</v>
      </c>
      <c r="F28" s="4">
        <v>121</v>
      </c>
      <c r="G28" s="4">
        <v>153</v>
      </c>
      <c r="H28" s="4">
        <v>85.899999999999991</v>
      </c>
      <c r="I28" s="4">
        <v>154</v>
      </c>
      <c r="J28" s="4">
        <v>284</v>
      </c>
      <c r="K28" s="4">
        <v>198</v>
      </c>
      <c r="L28" s="4">
        <v>312</v>
      </c>
      <c r="M28" s="4">
        <v>496</v>
      </c>
    </row>
    <row r="29" spans="1:13" x14ac:dyDescent="0.3">
      <c r="A29">
        <v>2014</v>
      </c>
      <c r="B29" s="4">
        <v>184</v>
      </c>
      <c r="C29" s="4">
        <v>15</v>
      </c>
      <c r="D29" s="4">
        <v>116</v>
      </c>
      <c r="E29" s="4">
        <v>351.2</v>
      </c>
      <c r="F29" s="4">
        <v>90</v>
      </c>
      <c r="G29" s="4">
        <v>110</v>
      </c>
      <c r="H29" s="4">
        <v>112</v>
      </c>
      <c r="I29" s="4">
        <v>62.8</v>
      </c>
      <c r="J29" s="4">
        <v>16</v>
      </c>
      <c r="K29" s="4">
        <v>2</v>
      </c>
      <c r="L29" s="4">
        <v>249.20000000000002</v>
      </c>
      <c r="M29" s="4">
        <v>343.20000000000005</v>
      </c>
    </row>
    <row r="30" spans="1:13" x14ac:dyDescent="0.3">
      <c r="A30">
        <v>2015</v>
      </c>
      <c r="B30" s="4">
        <v>221.60000000000002</v>
      </c>
      <c r="C30" s="4">
        <v>132.19999999999999</v>
      </c>
      <c r="D30" s="4">
        <v>387.49999999999994</v>
      </c>
      <c r="E30" s="4">
        <v>375.9</v>
      </c>
      <c r="F30" s="4">
        <v>177.89999999999998</v>
      </c>
      <c r="G30" s="4">
        <v>170.20000000000002</v>
      </c>
      <c r="H30" s="4">
        <v>21.4</v>
      </c>
      <c r="I30" s="4">
        <v>21.200000000000003</v>
      </c>
      <c r="J30" s="4">
        <v>5.3</v>
      </c>
      <c r="K30" s="4">
        <v>0.2</v>
      </c>
      <c r="L30" s="4">
        <v>193.59999999999997</v>
      </c>
      <c r="M30" s="4">
        <v>323.00000000000006</v>
      </c>
    </row>
    <row r="31" spans="1:13" x14ac:dyDescent="0.3">
      <c r="A31">
        <v>2016</v>
      </c>
      <c r="B31" s="4">
        <v>277.40000000000003</v>
      </c>
      <c r="C31" s="4">
        <v>228.69999999999996</v>
      </c>
      <c r="D31" s="4">
        <v>251.40000000000003</v>
      </c>
      <c r="E31" s="4">
        <v>323.7</v>
      </c>
      <c r="F31" s="4">
        <v>329.70000000000005</v>
      </c>
      <c r="G31" s="4">
        <v>105.3</v>
      </c>
      <c r="H31" s="4">
        <v>93.499999999999972</v>
      </c>
      <c r="I31" s="4">
        <v>213.9</v>
      </c>
      <c r="J31" s="4">
        <v>341.1</v>
      </c>
      <c r="K31" s="4">
        <v>537.1</v>
      </c>
      <c r="L31" s="4">
        <v>465.69999999999987</v>
      </c>
      <c r="M31" s="4">
        <v>341.2000000000001</v>
      </c>
    </row>
    <row r="32" spans="1:13" x14ac:dyDescent="0.3">
      <c r="A32">
        <v>2017</v>
      </c>
      <c r="B32" s="4">
        <v>254.1</v>
      </c>
      <c r="C32" s="4">
        <v>214.29999999999995</v>
      </c>
      <c r="D32" s="4">
        <v>409.9</v>
      </c>
      <c r="E32" s="4">
        <v>297.3</v>
      </c>
      <c r="F32" s="4">
        <v>204.49999999999997</v>
      </c>
      <c r="G32" s="4">
        <v>164.8</v>
      </c>
      <c r="H32" s="4">
        <v>82.199999999999989</v>
      </c>
      <c r="I32" s="4">
        <v>55.999999999999986</v>
      </c>
      <c r="J32" s="4">
        <v>89.7</v>
      </c>
      <c r="K32" s="4">
        <v>260.3</v>
      </c>
      <c r="L32" s="4">
        <v>264</v>
      </c>
      <c r="M32" s="4">
        <v>331.80000000000013</v>
      </c>
    </row>
    <row r="33" spans="1:13" x14ac:dyDescent="0.3">
      <c r="A33" t="s">
        <v>23</v>
      </c>
      <c r="B33" s="3">
        <f>AVERAGE(B2:B32)</f>
        <v>261.51935483870972</v>
      </c>
      <c r="C33" s="3">
        <f t="shared" ref="C33:M33" si="0">AVERAGE(C2:C32)</f>
        <v>218.38709677419354</v>
      </c>
      <c r="D33" s="3">
        <f>AVERAGE(D2:D32)</f>
        <v>360.26451612903224</v>
      </c>
      <c r="E33" s="3">
        <f t="shared" si="0"/>
        <v>314.72258064516126</v>
      </c>
      <c r="F33" s="3">
        <f t="shared" si="0"/>
        <v>171.00645161290322</v>
      </c>
      <c r="G33" s="3">
        <f t="shared" si="0"/>
        <v>130.10645161290327</v>
      </c>
      <c r="H33" s="3">
        <f t="shared" si="0"/>
        <v>111.3225806451613</v>
      </c>
      <c r="I33" s="3">
        <f t="shared" si="0"/>
        <v>82.987096774193546</v>
      </c>
      <c r="J33" s="3">
        <f t="shared" si="0"/>
        <v>92.693548387096754</v>
      </c>
      <c r="K33" s="3">
        <f t="shared" si="0"/>
        <v>194.52903225806455</v>
      </c>
      <c r="L33" s="3">
        <f t="shared" si="0"/>
        <v>300.56129032258065</v>
      </c>
      <c r="M33" s="3">
        <f t="shared" si="0"/>
        <v>346.55161290322582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Q12" sqref="Q12"/>
    </sheetView>
  </sheetViews>
  <sheetFormatPr defaultRowHeight="14.4" x14ac:dyDescent="0.3"/>
  <cols>
    <col min="2" max="2" width="13.33203125" bestFit="1" customWidth="1"/>
    <col min="3" max="3" width="17.77734375" bestFit="1" customWidth="1"/>
  </cols>
  <sheetData>
    <row r="1" spans="1:4" x14ac:dyDescent="0.3">
      <c r="B1" t="s">
        <v>43</v>
      </c>
      <c r="C1" t="s">
        <v>44</v>
      </c>
      <c r="D1" t="s">
        <v>51</v>
      </c>
    </row>
    <row r="2" spans="1:4" x14ac:dyDescent="0.3">
      <c r="A2" t="s">
        <v>11</v>
      </c>
      <c r="B2">
        <v>0.98280113064516128</v>
      </c>
      <c r="C2">
        <v>-1.6039802612903225</v>
      </c>
      <c r="D2">
        <v>261.51935483870972</v>
      </c>
    </row>
    <row r="3" spans="1:4" x14ac:dyDescent="0.3">
      <c r="A3" t="s">
        <v>12</v>
      </c>
      <c r="B3">
        <v>0.79611223399999997</v>
      </c>
      <c r="C3">
        <v>-1.5622168806451613</v>
      </c>
      <c r="D3">
        <v>218.38709677419354</v>
      </c>
    </row>
    <row r="4" spans="1:4" x14ac:dyDescent="0.3">
      <c r="A4" t="s">
        <v>13</v>
      </c>
      <c r="B4">
        <v>0.54294091186206905</v>
      </c>
      <c r="C4">
        <v>-0.72382546596774189</v>
      </c>
      <c r="D4">
        <v>360.26451612903224</v>
      </c>
    </row>
    <row r="5" spans="1:4" x14ac:dyDescent="0.3">
      <c r="A5" t="s">
        <v>14</v>
      </c>
      <c r="B5">
        <v>0.339930865375</v>
      </c>
      <c r="C5">
        <v>0.34027488156153846</v>
      </c>
      <c r="D5">
        <v>314.72258064516126</v>
      </c>
    </row>
    <row r="6" spans="1:4" x14ac:dyDescent="0.3">
      <c r="A6" t="s">
        <v>52</v>
      </c>
      <c r="B6">
        <v>-0.53491907374193548</v>
      </c>
      <c r="C6">
        <v>0.93745108548387102</v>
      </c>
      <c r="D6">
        <v>171.00645161290322</v>
      </c>
    </row>
    <row r="7" spans="1:4" x14ac:dyDescent="0.3">
      <c r="A7" t="s">
        <v>16</v>
      </c>
      <c r="B7">
        <v>-0.82542855766666656</v>
      </c>
      <c r="C7">
        <v>1.1806207267741939</v>
      </c>
      <c r="D7">
        <v>130.10645161290327</v>
      </c>
    </row>
    <row r="8" spans="1:4" x14ac:dyDescent="0.3">
      <c r="A8" t="s">
        <v>17</v>
      </c>
      <c r="B8">
        <v>-0.97885057129032249</v>
      </c>
      <c r="C8">
        <v>1.3414700890322584</v>
      </c>
      <c r="D8">
        <v>111.3225806451613</v>
      </c>
    </row>
    <row r="9" spans="1:4" x14ac:dyDescent="0.3">
      <c r="A9" t="s">
        <v>18</v>
      </c>
      <c r="B9">
        <v>-1.140057589032258</v>
      </c>
      <c r="C9">
        <v>1.3802368258064519</v>
      </c>
      <c r="D9">
        <v>82.987096774193546</v>
      </c>
    </row>
    <row r="10" spans="1:4" x14ac:dyDescent="0.3">
      <c r="A10" t="s">
        <v>19</v>
      </c>
      <c r="B10">
        <v>-1.1467232460000001</v>
      </c>
      <c r="C10">
        <v>1.2365522274193548</v>
      </c>
      <c r="D10">
        <v>92.693548387096754</v>
      </c>
    </row>
    <row r="11" spans="1:4" x14ac:dyDescent="0.3">
      <c r="A11" t="s">
        <v>53</v>
      </c>
      <c r="B11">
        <v>-0.8067035194782608</v>
      </c>
      <c r="C11">
        <v>0.80040383870967735</v>
      </c>
      <c r="D11">
        <v>194.52903225806455</v>
      </c>
    </row>
    <row r="12" spans="1:4" x14ac:dyDescent="0.3">
      <c r="A12" t="s">
        <v>21</v>
      </c>
      <c r="B12">
        <v>0.51811734727999992</v>
      </c>
      <c r="C12">
        <v>0.25735435899999998</v>
      </c>
      <c r="D12">
        <v>300.56129032258065</v>
      </c>
    </row>
    <row r="13" spans="1:4" x14ac:dyDescent="0.3">
      <c r="A13" t="s">
        <v>54</v>
      </c>
      <c r="B13">
        <v>1.051614077419355</v>
      </c>
      <c r="C13">
        <v>-0.92177612612903248</v>
      </c>
      <c r="D13">
        <v>346.55161290322582</v>
      </c>
    </row>
    <row r="20" spans="7:13" x14ac:dyDescent="0.3">
      <c r="G20" s="2"/>
      <c r="H20" s="2"/>
      <c r="I20" s="2"/>
      <c r="J20" s="2"/>
      <c r="K20" s="2"/>
      <c r="L20" s="2"/>
      <c r="M20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topLeftCell="B16" zoomScale="85" zoomScaleNormal="85" workbookViewId="0">
      <selection activeCell="G35" sqref="G35"/>
    </sheetView>
  </sheetViews>
  <sheetFormatPr defaultRowHeight="14.4" x14ac:dyDescent="0.3"/>
  <cols>
    <col min="2" max="2" width="11.6640625" bestFit="1" customWidth="1"/>
    <col min="3" max="3" width="14.77734375" bestFit="1" customWidth="1"/>
    <col min="7" max="7" width="12.6640625" bestFit="1" customWidth="1"/>
  </cols>
  <sheetData>
    <row r="1" spans="1:31" x14ac:dyDescent="0.3">
      <c r="A1">
        <v>1994</v>
      </c>
      <c r="B1" t="s">
        <v>43</v>
      </c>
      <c r="C1" t="s">
        <v>44</v>
      </c>
      <c r="D1" t="s">
        <v>55</v>
      </c>
      <c r="E1" t="s">
        <v>35</v>
      </c>
      <c r="F1" t="s">
        <v>45</v>
      </c>
      <c r="G1" t="s">
        <v>41</v>
      </c>
    </row>
    <row r="2" spans="1:31" x14ac:dyDescent="0.3">
      <c r="A2" t="s">
        <v>11</v>
      </c>
      <c r="B2" s="2">
        <v>0.85492330000000005</v>
      </c>
      <c r="C2">
        <v>-1.8541665000000001</v>
      </c>
      <c r="D2" s="2">
        <v>0.20300000000000001</v>
      </c>
      <c r="E2" s="3">
        <v>251</v>
      </c>
      <c r="F2">
        <v>261.51935483870972</v>
      </c>
      <c r="G2">
        <v>0.98280113064516128</v>
      </c>
    </row>
    <row r="3" spans="1:31" ht="18" x14ac:dyDescent="0.35">
      <c r="A3" t="s">
        <v>12</v>
      </c>
      <c r="B3" s="2">
        <v>0.59473615999999996</v>
      </c>
      <c r="C3">
        <v>-1.4409548999999999</v>
      </c>
      <c r="D3" s="2">
        <v>3.5000000000000003E-2</v>
      </c>
      <c r="E3" s="3">
        <v>140</v>
      </c>
      <c r="F3">
        <v>218.38709677419354</v>
      </c>
      <c r="G3">
        <v>0.79611223399999997</v>
      </c>
      <c r="T3" s="19" t="s">
        <v>56</v>
      </c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ht="18" x14ac:dyDescent="0.35">
      <c r="A4" t="s">
        <v>13</v>
      </c>
      <c r="B4" s="2">
        <v>0.19170590000000001</v>
      </c>
      <c r="C4">
        <v>-0.69288289999999997</v>
      </c>
      <c r="D4" s="2">
        <v>0.35699999999999998</v>
      </c>
      <c r="E4" s="3">
        <v>317</v>
      </c>
      <c r="F4">
        <v>360.26451612903224</v>
      </c>
      <c r="G4">
        <v>0.54294091186206905</v>
      </c>
      <c r="T4" s="20" t="s">
        <v>11</v>
      </c>
      <c r="U4" s="20" t="s">
        <v>12</v>
      </c>
      <c r="V4" s="20" t="s">
        <v>13</v>
      </c>
      <c r="W4" s="20" t="s">
        <v>14</v>
      </c>
      <c r="X4" s="20" t="s">
        <v>52</v>
      </c>
      <c r="Y4" s="20" t="s">
        <v>16</v>
      </c>
      <c r="Z4" s="20" t="s">
        <v>17</v>
      </c>
      <c r="AA4" s="20" t="s">
        <v>18</v>
      </c>
      <c r="AB4" s="20" t="s">
        <v>19</v>
      </c>
      <c r="AC4" s="20" t="s">
        <v>53</v>
      </c>
      <c r="AD4" s="20" t="s">
        <v>21</v>
      </c>
      <c r="AE4" s="20" t="s">
        <v>54</v>
      </c>
    </row>
    <row r="5" spans="1:31" ht="18" x14ac:dyDescent="0.35">
      <c r="A5" t="s">
        <v>14</v>
      </c>
      <c r="B5" s="2">
        <v>-0.19164549</v>
      </c>
      <c r="C5">
        <v>0.35557523000000002</v>
      </c>
      <c r="D5" s="2">
        <v>0.53200000000000003</v>
      </c>
      <c r="E5" s="3">
        <v>338</v>
      </c>
      <c r="F5">
        <v>314.72258064516126</v>
      </c>
      <c r="G5">
        <v>0.339930865375</v>
      </c>
      <c r="T5" s="21">
        <v>0.16</v>
      </c>
      <c r="U5" s="21">
        <v>0.152</v>
      </c>
      <c r="V5" s="21">
        <v>8.6999999999999994E-2</v>
      </c>
      <c r="W5" s="21">
        <v>-0.16700000000000001</v>
      </c>
      <c r="X5" s="21">
        <v>-4.9000000000000002E-2</v>
      </c>
      <c r="Y5" s="21">
        <v>-0.185</v>
      </c>
      <c r="Z5" s="21">
        <v>-0.33300000000000002</v>
      </c>
      <c r="AA5" s="21">
        <v>-0.38100000000000001</v>
      </c>
      <c r="AB5" s="21">
        <v>-0.32100000000000001</v>
      </c>
      <c r="AC5" s="21">
        <v>-0.72199999999999998</v>
      </c>
      <c r="AD5" s="21">
        <v>-0.52300000000000002</v>
      </c>
      <c r="AE5" s="21">
        <v>-0.187</v>
      </c>
    </row>
    <row r="6" spans="1:31" x14ac:dyDescent="0.3">
      <c r="A6" t="s">
        <v>52</v>
      </c>
      <c r="B6" s="2">
        <v>-0.74274720000000005</v>
      </c>
      <c r="C6">
        <v>1.2357593</v>
      </c>
      <c r="D6" s="2">
        <v>0.746</v>
      </c>
      <c r="E6" s="3">
        <v>83</v>
      </c>
      <c r="F6">
        <v>171.00645161290322</v>
      </c>
      <c r="G6">
        <v>-0.53491907374193548</v>
      </c>
    </row>
    <row r="7" spans="1:31" x14ac:dyDescent="0.3">
      <c r="A7" t="s">
        <v>16</v>
      </c>
      <c r="B7" s="2">
        <v>-1.0644598999999999</v>
      </c>
      <c r="C7">
        <v>1.3461741</v>
      </c>
      <c r="D7" s="2">
        <v>0.629</v>
      </c>
      <c r="E7" s="3">
        <v>78</v>
      </c>
      <c r="F7">
        <v>130.10645161290327</v>
      </c>
      <c r="G7">
        <v>-0.82542855766666656</v>
      </c>
    </row>
    <row r="8" spans="1:31" x14ac:dyDescent="0.3">
      <c r="A8" t="s">
        <v>17</v>
      </c>
      <c r="B8" s="2">
        <v>-1.3041939</v>
      </c>
      <c r="C8">
        <v>1.6009959</v>
      </c>
      <c r="D8" s="2">
        <v>0.85</v>
      </c>
      <c r="E8" s="3">
        <v>151</v>
      </c>
      <c r="F8">
        <v>111.3225806451613</v>
      </c>
      <c r="G8">
        <v>-0.97885057129032249</v>
      </c>
    </row>
    <row r="9" spans="1:31" x14ac:dyDescent="0.3">
      <c r="A9" t="s">
        <v>18</v>
      </c>
      <c r="B9" s="2">
        <v>-1.440391</v>
      </c>
      <c r="C9">
        <v>1.6901956</v>
      </c>
      <c r="D9" s="2">
        <v>1.0900000000000001</v>
      </c>
      <c r="E9" s="3">
        <v>0</v>
      </c>
      <c r="F9">
        <v>82.987096774193546</v>
      </c>
      <c r="G9">
        <v>-1.140057589032258</v>
      </c>
    </row>
    <row r="10" spans="1:31" x14ac:dyDescent="0.3">
      <c r="A10" t="s">
        <v>19</v>
      </c>
      <c r="B10" s="2">
        <v>-1.4414471</v>
      </c>
      <c r="C10">
        <v>1.5387972999999999</v>
      </c>
      <c r="D10" s="2">
        <v>0.91</v>
      </c>
      <c r="E10" s="3">
        <v>10</v>
      </c>
      <c r="F10">
        <v>92.693548387096754</v>
      </c>
      <c r="G10">
        <v>-1.1467232460000001</v>
      </c>
    </row>
    <row r="11" spans="1:31" x14ac:dyDescent="0.3">
      <c r="A11" t="s">
        <v>53</v>
      </c>
      <c r="B11" s="2">
        <v>-0.99713940000000001</v>
      </c>
      <c r="C11">
        <v>0.56314534000000005</v>
      </c>
      <c r="D11" s="2">
        <v>1.07</v>
      </c>
      <c r="E11" s="3">
        <v>47</v>
      </c>
      <c r="F11">
        <v>194.52903225806455</v>
      </c>
      <c r="G11">
        <v>-0.8067035194782608</v>
      </c>
    </row>
    <row r="12" spans="1:31" x14ac:dyDescent="0.3">
      <c r="A12" t="s">
        <v>21</v>
      </c>
      <c r="B12" s="2">
        <v>4.4728570000000002E-2</v>
      </c>
      <c r="C12">
        <v>-0.49760786000000001</v>
      </c>
      <c r="D12" s="2">
        <v>0.55100000000000005</v>
      </c>
      <c r="E12" s="3">
        <v>157</v>
      </c>
      <c r="F12">
        <v>300.56129032258065</v>
      </c>
      <c r="G12">
        <v>0.51811734727999992</v>
      </c>
    </row>
    <row r="13" spans="1:31" x14ac:dyDescent="0.3">
      <c r="A13" t="s">
        <v>54</v>
      </c>
      <c r="B13" s="2">
        <v>0.91384770000000004</v>
      </c>
      <c r="C13">
        <v>-0.95445495999999996</v>
      </c>
      <c r="D13" s="2">
        <v>0.48799999999999999</v>
      </c>
      <c r="E13" s="3">
        <v>309</v>
      </c>
      <c r="F13">
        <v>346.55161290322582</v>
      </c>
      <c r="G13">
        <v>1.051614077419355</v>
      </c>
      <c r="S13" t="s">
        <v>42</v>
      </c>
    </row>
    <row r="14" spans="1:31" x14ac:dyDescent="0.3">
      <c r="A14">
        <v>1996</v>
      </c>
      <c r="B14" s="2" t="s">
        <v>37</v>
      </c>
      <c r="C14" s="2" t="s">
        <v>38</v>
      </c>
      <c r="D14" s="2" t="s">
        <v>36</v>
      </c>
      <c r="E14" s="2" t="s">
        <v>39</v>
      </c>
      <c r="F14" s="2" t="s">
        <v>40</v>
      </c>
      <c r="G14" t="s">
        <v>41</v>
      </c>
    </row>
    <row r="15" spans="1:31" x14ac:dyDescent="0.3">
      <c r="A15" t="s">
        <v>24</v>
      </c>
      <c r="B15" s="2">
        <v>0.91962116999999999</v>
      </c>
      <c r="C15">
        <v>-1.5986426</v>
      </c>
      <c r="D15" s="2">
        <v>0.16</v>
      </c>
      <c r="E15" s="3">
        <v>245</v>
      </c>
      <c r="F15">
        <v>261.51935483870972</v>
      </c>
      <c r="G15">
        <v>0.98280113064516128</v>
      </c>
    </row>
    <row r="16" spans="1:31" x14ac:dyDescent="0.3">
      <c r="A16" t="s">
        <v>25</v>
      </c>
      <c r="B16" s="2">
        <v>0.63614875000000004</v>
      </c>
      <c r="C16">
        <v>-1.5163593</v>
      </c>
      <c r="D16" s="2">
        <v>0.152</v>
      </c>
      <c r="E16" s="3">
        <v>292</v>
      </c>
      <c r="F16">
        <v>218.38709677419354</v>
      </c>
      <c r="G16">
        <v>0.79611223399999997</v>
      </c>
    </row>
    <row r="17" spans="1:7" x14ac:dyDescent="0.3">
      <c r="A17" t="s">
        <v>26</v>
      </c>
      <c r="B17" s="2">
        <v>0.33218363000000001</v>
      </c>
      <c r="C17">
        <v>-0.68946134999999997</v>
      </c>
      <c r="D17" s="2">
        <v>8.6999999999999994E-2</v>
      </c>
      <c r="E17" s="3">
        <v>307</v>
      </c>
      <c r="F17">
        <v>360.26451612903224</v>
      </c>
      <c r="G17">
        <v>0.54294091186206905</v>
      </c>
    </row>
    <row r="18" spans="1:7" x14ac:dyDescent="0.3">
      <c r="A18" t="s">
        <v>27</v>
      </c>
      <c r="B18" s="2">
        <v>-7.2464879999999995E-2</v>
      </c>
      <c r="C18">
        <v>0.51727884999999996</v>
      </c>
      <c r="D18" s="2">
        <v>-0.16700000000000001</v>
      </c>
      <c r="E18" s="3">
        <v>231</v>
      </c>
      <c r="F18">
        <v>314.72258064516126</v>
      </c>
      <c r="G18">
        <v>0.339930865375</v>
      </c>
    </row>
    <row r="19" spans="1:7" x14ac:dyDescent="0.3">
      <c r="A19" t="s">
        <v>15</v>
      </c>
      <c r="B19" s="2">
        <v>-0.71116990000000002</v>
      </c>
      <c r="C19">
        <v>0.89018430000000004</v>
      </c>
      <c r="D19" s="2">
        <v>-4.9000000000000002E-2</v>
      </c>
      <c r="E19" s="3">
        <v>57</v>
      </c>
      <c r="F19">
        <v>171.00645161290322</v>
      </c>
      <c r="G19">
        <v>-0.53491907374193548</v>
      </c>
    </row>
    <row r="20" spans="1:7" x14ac:dyDescent="0.3">
      <c r="A20" t="s">
        <v>28</v>
      </c>
      <c r="B20" s="2">
        <v>-0.95284736000000003</v>
      </c>
      <c r="C20">
        <v>1.3106895999999999</v>
      </c>
      <c r="D20" s="2">
        <v>-0.185</v>
      </c>
      <c r="E20" s="3">
        <v>251</v>
      </c>
      <c r="F20">
        <v>130.10645161290327</v>
      </c>
      <c r="G20">
        <v>-0.82542855766666656</v>
      </c>
    </row>
    <row r="21" spans="1:7" x14ac:dyDescent="0.3">
      <c r="A21" t="s">
        <v>29</v>
      </c>
      <c r="B21" s="2">
        <v>-1.1484709</v>
      </c>
      <c r="C21">
        <v>1.1461231999999999</v>
      </c>
      <c r="D21" s="2">
        <v>-0.33300000000000002</v>
      </c>
      <c r="E21" s="3">
        <v>173</v>
      </c>
      <c r="F21">
        <v>111.3225806451613</v>
      </c>
      <c r="G21">
        <v>-0.97885057129032249</v>
      </c>
    </row>
    <row r="22" spans="1:7" x14ac:dyDescent="0.3">
      <c r="A22" t="s">
        <v>30</v>
      </c>
      <c r="B22" s="2">
        <v>-1.3562266000000001</v>
      </c>
      <c r="C22">
        <v>1.6197299000000001</v>
      </c>
      <c r="D22" s="2">
        <v>-0.38100000000000001</v>
      </c>
      <c r="E22" s="3">
        <v>100</v>
      </c>
      <c r="F22">
        <v>82.987096774193546</v>
      </c>
      <c r="G22">
        <v>-1.140057589032258</v>
      </c>
    </row>
    <row r="23" spans="1:7" x14ac:dyDescent="0.3">
      <c r="A23" t="s">
        <v>31</v>
      </c>
      <c r="B23" s="2">
        <v>-1.3120646</v>
      </c>
      <c r="C23">
        <v>1.2324727</v>
      </c>
      <c r="D23" s="2">
        <v>-0.32100000000000001</v>
      </c>
      <c r="E23" s="3">
        <v>125</v>
      </c>
      <c r="F23">
        <v>92.693548387096754</v>
      </c>
      <c r="G23">
        <v>-1.1467232460000001</v>
      </c>
    </row>
    <row r="24" spans="1:7" x14ac:dyDescent="0.3">
      <c r="A24" t="s">
        <v>32</v>
      </c>
      <c r="B24" s="2">
        <v>-0.81301254000000001</v>
      </c>
      <c r="C24">
        <v>0.56798820000000005</v>
      </c>
      <c r="D24" s="2">
        <v>-0.72199999999999998</v>
      </c>
      <c r="E24" s="3">
        <v>303</v>
      </c>
      <c r="F24">
        <v>194.52903225806455</v>
      </c>
      <c r="G24">
        <v>-0.8067035194782608</v>
      </c>
    </row>
    <row r="25" spans="1:7" x14ac:dyDescent="0.3">
      <c r="A25" t="s">
        <v>33</v>
      </c>
      <c r="B25" s="2">
        <v>0.22652254999999999</v>
      </c>
      <c r="C25">
        <v>-0.54881449999999998</v>
      </c>
      <c r="D25" s="2">
        <v>-0.52300000000000002</v>
      </c>
      <c r="E25" s="3">
        <v>314</v>
      </c>
      <c r="F25">
        <v>300.56129032258065</v>
      </c>
      <c r="G25">
        <v>0.51811734727999992</v>
      </c>
    </row>
    <row r="26" spans="1:7" x14ac:dyDescent="0.3">
      <c r="A26" t="s">
        <v>34</v>
      </c>
      <c r="B26" s="2">
        <v>0.94209039999999999</v>
      </c>
      <c r="C26">
        <v>-1.3140000999999999</v>
      </c>
      <c r="D26" s="2">
        <v>-0.187</v>
      </c>
      <c r="E26" s="3">
        <v>296</v>
      </c>
      <c r="F26">
        <v>346.55161290322582</v>
      </c>
      <c r="G26">
        <v>1.051614077419355</v>
      </c>
    </row>
    <row r="28" spans="1:7" x14ac:dyDescent="0.3">
      <c r="E28" s="3"/>
    </row>
    <row r="29" spans="1:7" x14ac:dyDescent="0.3">
      <c r="E29" s="3"/>
    </row>
    <row r="30" spans="1:7" x14ac:dyDescent="0.3">
      <c r="E30" s="3"/>
    </row>
    <row r="31" spans="1:7" x14ac:dyDescent="0.3">
      <c r="E31" s="3"/>
    </row>
    <row r="32" spans="1:7" x14ac:dyDescent="0.3">
      <c r="E32" s="3"/>
    </row>
    <row r="33" spans="5:5" x14ac:dyDescent="0.3">
      <c r="E33" s="3"/>
    </row>
    <row r="34" spans="5:5" x14ac:dyDescent="0.3">
      <c r="E34" s="3"/>
    </row>
    <row r="35" spans="5:5" x14ac:dyDescent="0.3">
      <c r="E35" s="3"/>
    </row>
    <row r="36" spans="5:5" x14ac:dyDescent="0.3">
      <c r="E36" s="3"/>
    </row>
    <row r="37" spans="5:5" x14ac:dyDescent="0.3">
      <c r="E37" s="3"/>
    </row>
    <row r="38" spans="5:5" x14ac:dyDescent="0.3">
      <c r="E38" s="3"/>
    </row>
    <row r="39" spans="5:5" x14ac:dyDescent="0.3">
      <c r="E39" s="3"/>
    </row>
    <row r="40" spans="5:5" x14ac:dyDescent="0.3">
      <c r="E40" s="3"/>
    </row>
  </sheetData>
  <mergeCells count="1">
    <mergeCell ref="T3:AE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opLeftCell="I1" zoomScale="85" zoomScaleNormal="85" workbookViewId="0">
      <selection activeCell="S28" sqref="S28:AD30"/>
    </sheetView>
  </sheetViews>
  <sheetFormatPr defaultRowHeight="14.4" x14ac:dyDescent="0.3"/>
  <cols>
    <col min="1" max="4" width="12.33203125" customWidth="1"/>
  </cols>
  <sheetData>
    <row r="1" spans="1:28" x14ac:dyDescent="0.3">
      <c r="A1" s="7" t="s">
        <v>47</v>
      </c>
      <c r="B1" s="7" t="s">
        <v>43</v>
      </c>
      <c r="C1" s="7" t="s">
        <v>44</v>
      </c>
      <c r="D1" s="7" t="s">
        <v>45</v>
      </c>
      <c r="E1" s="7" t="s">
        <v>35</v>
      </c>
      <c r="F1" s="7" t="s">
        <v>46</v>
      </c>
    </row>
    <row r="2" spans="1:28" x14ac:dyDescent="0.3">
      <c r="A2" s="7" t="s">
        <v>11</v>
      </c>
      <c r="B2" s="7">
        <v>0.93109196000000005</v>
      </c>
      <c r="C2" s="7">
        <v>-1.0494576</v>
      </c>
      <c r="D2" s="7">
        <v>261.51935483870972</v>
      </c>
      <c r="E2" s="7">
        <v>139</v>
      </c>
      <c r="F2" s="7">
        <v>-0.5</v>
      </c>
    </row>
    <row r="3" spans="1:28" x14ac:dyDescent="0.3">
      <c r="A3" s="7" t="s">
        <v>12</v>
      </c>
      <c r="B3" s="7">
        <v>0.68354934000000001</v>
      </c>
      <c r="C3" s="7">
        <v>-1.3207926999999999</v>
      </c>
      <c r="D3" s="7">
        <v>218.38709677419354</v>
      </c>
      <c r="E3" s="7">
        <v>218</v>
      </c>
      <c r="F3" s="7">
        <v>-0.4</v>
      </c>
    </row>
    <row r="4" spans="1:28" x14ac:dyDescent="0.3">
      <c r="A4" s="7" t="s">
        <v>13</v>
      </c>
      <c r="B4" s="7">
        <v>0.38217839999999997</v>
      </c>
      <c r="C4" s="7">
        <v>-0.34590530000000003</v>
      </c>
      <c r="D4" s="7">
        <v>360.26451612903224</v>
      </c>
      <c r="E4" s="7">
        <v>319</v>
      </c>
      <c r="F4" s="7">
        <v>-0.1</v>
      </c>
    </row>
    <row r="5" spans="1:28" x14ac:dyDescent="0.3">
      <c r="A5" s="7" t="s">
        <v>14</v>
      </c>
      <c r="B5" s="7">
        <v>-4.3755345000000001E-2</v>
      </c>
      <c r="C5" s="7">
        <v>0.26236727999999998</v>
      </c>
      <c r="D5" s="7">
        <v>314.72258064516126</v>
      </c>
      <c r="E5" s="7">
        <v>342</v>
      </c>
      <c r="F5" s="7">
        <v>0.3</v>
      </c>
    </row>
    <row r="6" spans="1:28" ht="18" x14ac:dyDescent="0.35">
      <c r="A6" s="7" t="s">
        <v>52</v>
      </c>
      <c r="B6" s="7">
        <v>-0.61016590000000004</v>
      </c>
      <c r="C6" s="7">
        <v>1.0522738</v>
      </c>
      <c r="D6" s="7">
        <v>171.00645161290322</v>
      </c>
      <c r="E6" s="7">
        <v>193</v>
      </c>
      <c r="F6" s="7">
        <v>0.8</v>
      </c>
      <c r="Q6" s="19" t="s">
        <v>46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18" x14ac:dyDescent="0.35">
      <c r="A7" s="7" t="s">
        <v>16</v>
      </c>
      <c r="B7" s="7">
        <v>-0.87270570000000003</v>
      </c>
      <c r="C7" s="7">
        <v>1.1433138</v>
      </c>
      <c r="D7" s="7">
        <v>130.10645161290327</v>
      </c>
      <c r="E7" s="7">
        <v>63.900000000000006</v>
      </c>
      <c r="F7" s="7">
        <v>1.2</v>
      </c>
      <c r="Q7" s="20" t="s">
        <v>11</v>
      </c>
      <c r="R7" s="20" t="s">
        <v>12</v>
      </c>
      <c r="S7" s="20" t="s">
        <v>13</v>
      </c>
      <c r="T7" s="20" t="s">
        <v>14</v>
      </c>
      <c r="U7" s="20" t="s">
        <v>52</v>
      </c>
      <c r="V7" s="20" t="s">
        <v>16</v>
      </c>
      <c r="W7" s="20" t="s">
        <v>17</v>
      </c>
      <c r="X7" s="20" t="s">
        <v>18</v>
      </c>
      <c r="Y7" s="20" t="s">
        <v>19</v>
      </c>
      <c r="Z7" s="20" t="s">
        <v>53</v>
      </c>
      <c r="AA7" s="20" t="s">
        <v>21</v>
      </c>
      <c r="AB7" s="20" t="s">
        <v>54</v>
      </c>
    </row>
    <row r="8" spans="1:28" ht="18" x14ac:dyDescent="0.35">
      <c r="A8" s="7" t="s">
        <v>17</v>
      </c>
      <c r="B8" s="7">
        <v>-1.1414219000000001</v>
      </c>
      <c r="C8" s="7">
        <v>1.4208966000000001</v>
      </c>
      <c r="D8" s="7">
        <v>111.3225806451613</v>
      </c>
      <c r="E8" s="7">
        <v>6.5</v>
      </c>
      <c r="F8" s="7">
        <v>1.6</v>
      </c>
      <c r="Q8" s="20">
        <v>-0.5</v>
      </c>
      <c r="R8" s="20">
        <v>-0.4</v>
      </c>
      <c r="S8" s="20">
        <v>-0.1</v>
      </c>
      <c r="T8" s="20">
        <v>0.3</v>
      </c>
      <c r="U8" s="20">
        <v>0.8</v>
      </c>
      <c r="V8" s="20">
        <v>1.2</v>
      </c>
      <c r="W8" s="20">
        <v>1.6</v>
      </c>
      <c r="X8" s="20">
        <v>1.9</v>
      </c>
      <c r="Y8" s="20">
        <v>2.1</v>
      </c>
      <c r="Z8" s="20">
        <v>2.2999999999999998</v>
      </c>
      <c r="AA8" s="20">
        <v>2.4</v>
      </c>
      <c r="AB8" s="20">
        <v>2.4</v>
      </c>
    </row>
    <row r="9" spans="1:28" x14ac:dyDescent="0.3">
      <c r="A9" s="7" t="s">
        <v>18</v>
      </c>
      <c r="B9" s="7">
        <v>-1.3309076</v>
      </c>
      <c r="C9" s="7">
        <v>1.349939</v>
      </c>
      <c r="D9" s="7">
        <v>82.987096774193546</v>
      </c>
      <c r="E9" s="7">
        <v>3.7</v>
      </c>
      <c r="F9" s="7">
        <v>1.9</v>
      </c>
    </row>
    <row r="10" spans="1:28" x14ac:dyDescent="0.3">
      <c r="A10" s="7" t="s">
        <v>19</v>
      </c>
      <c r="B10" s="7">
        <v>-1.2066167999999999</v>
      </c>
      <c r="C10" s="7">
        <v>1.2990637</v>
      </c>
      <c r="D10" s="7">
        <v>92.693548387096754</v>
      </c>
      <c r="E10" s="7">
        <v>0</v>
      </c>
      <c r="F10" s="7">
        <v>2.1</v>
      </c>
    </row>
    <row r="11" spans="1:28" x14ac:dyDescent="0.3">
      <c r="A11" s="7" t="s">
        <v>53</v>
      </c>
      <c r="B11" s="7">
        <v>-0.69826730000000004</v>
      </c>
      <c r="C11" s="7">
        <v>0.82958259999999995</v>
      </c>
      <c r="D11" s="7">
        <v>194.52903225806455</v>
      </c>
      <c r="E11" s="7">
        <v>5.8</v>
      </c>
      <c r="F11" s="7">
        <v>2.2999999999999998</v>
      </c>
    </row>
    <row r="12" spans="1:28" x14ac:dyDescent="0.3">
      <c r="A12" s="7" t="s">
        <v>21</v>
      </c>
      <c r="B12" s="7">
        <v>0.28210804</v>
      </c>
      <c r="C12" s="7">
        <v>-0.11495808</v>
      </c>
      <c r="D12" s="7">
        <v>300.56129032258065</v>
      </c>
      <c r="E12" s="7">
        <v>122.69999999999999</v>
      </c>
      <c r="F12" s="7">
        <v>2.4</v>
      </c>
    </row>
    <row r="13" spans="1:28" x14ac:dyDescent="0.3">
      <c r="A13" s="7" t="s">
        <v>54</v>
      </c>
      <c r="B13" s="7">
        <v>0.97683494999999998</v>
      </c>
      <c r="C13" s="7">
        <v>-0.76317226999999999</v>
      </c>
      <c r="D13" s="7">
        <v>346.55161290322582</v>
      </c>
      <c r="E13" s="7">
        <v>328.70000000000005</v>
      </c>
      <c r="F13" s="7">
        <v>2.4</v>
      </c>
    </row>
    <row r="14" spans="1:28" x14ac:dyDescent="0.3">
      <c r="A14" s="11"/>
      <c r="B14" s="11"/>
      <c r="C14" s="11"/>
      <c r="D14" s="11"/>
      <c r="E14" s="11"/>
      <c r="F14" s="11"/>
    </row>
    <row r="15" spans="1:28" x14ac:dyDescent="0.3">
      <c r="A15" s="11"/>
      <c r="B15" s="11"/>
      <c r="C15" s="11"/>
      <c r="D15" s="11"/>
      <c r="E15" s="11"/>
      <c r="F15" s="11"/>
    </row>
    <row r="16" spans="1:28" x14ac:dyDescent="0.3">
      <c r="A16" s="11"/>
      <c r="B16" s="11"/>
      <c r="C16" s="11"/>
      <c r="D16" s="11"/>
      <c r="E16" s="11"/>
      <c r="F16" s="11"/>
    </row>
    <row r="17" spans="1:30" x14ac:dyDescent="0.3">
      <c r="A17" s="11"/>
      <c r="B17" s="11"/>
      <c r="C17" s="11"/>
      <c r="D17" s="11"/>
      <c r="E17" s="11"/>
      <c r="F17" s="11"/>
    </row>
    <row r="18" spans="1:30" x14ac:dyDescent="0.3">
      <c r="A18" s="11"/>
      <c r="B18" s="11"/>
      <c r="C18" s="11"/>
      <c r="D18" s="11"/>
      <c r="E18" s="11"/>
      <c r="F18" s="11"/>
    </row>
    <row r="19" spans="1:30" x14ac:dyDescent="0.3">
      <c r="A19" s="11"/>
      <c r="B19" s="11"/>
      <c r="C19" s="11"/>
      <c r="D19" s="11"/>
      <c r="E19" s="11"/>
      <c r="F19" s="11"/>
    </row>
    <row r="20" spans="1:30" x14ac:dyDescent="0.3">
      <c r="A20" s="11"/>
      <c r="B20" s="11"/>
      <c r="C20" s="11"/>
      <c r="D20" s="11"/>
      <c r="E20" s="11"/>
      <c r="F20" s="11"/>
    </row>
    <row r="22" spans="1:30" x14ac:dyDescent="0.3">
      <c r="A22" s="7" t="s">
        <v>48</v>
      </c>
      <c r="B22" s="8" t="s">
        <v>43</v>
      </c>
      <c r="C22" s="8" t="s">
        <v>44</v>
      </c>
      <c r="D22" s="8" t="s">
        <v>45</v>
      </c>
      <c r="E22" s="8" t="s">
        <v>35</v>
      </c>
      <c r="F22" s="8" t="s">
        <v>46</v>
      </c>
    </row>
    <row r="23" spans="1:30" x14ac:dyDescent="0.3">
      <c r="A23" s="7" t="s">
        <v>11</v>
      </c>
      <c r="B23" s="8">
        <v>1.1794579000000001</v>
      </c>
      <c r="C23" s="8">
        <v>-1.7920942</v>
      </c>
      <c r="D23" s="8">
        <v>261.51935483870972</v>
      </c>
      <c r="E23" s="10">
        <v>251.2</v>
      </c>
      <c r="F23" s="9">
        <v>1.5</v>
      </c>
    </row>
    <row r="24" spans="1:30" x14ac:dyDescent="0.3">
      <c r="A24" s="7" t="s">
        <v>12</v>
      </c>
      <c r="B24" s="8">
        <v>1.0168988999999999</v>
      </c>
      <c r="C24" s="8">
        <v>-1.9914829000000001</v>
      </c>
      <c r="D24" s="8">
        <v>218.38709677419354</v>
      </c>
      <c r="E24" s="10">
        <v>324.89999999999998</v>
      </c>
      <c r="F24" s="9">
        <v>1.3</v>
      </c>
    </row>
    <row r="25" spans="1:30" x14ac:dyDescent="0.3">
      <c r="A25" s="7" t="s">
        <v>13</v>
      </c>
      <c r="B25" s="8">
        <v>0.76110089999999997</v>
      </c>
      <c r="C25" s="8">
        <v>-1.0928751999999999</v>
      </c>
      <c r="D25" s="8">
        <v>360.26451612903224</v>
      </c>
      <c r="E25" s="10">
        <v>541.69999999999982</v>
      </c>
      <c r="F25" s="9">
        <v>0.9</v>
      </c>
    </row>
    <row r="26" spans="1:30" x14ac:dyDescent="0.3">
      <c r="A26" s="7" t="s">
        <v>14</v>
      </c>
      <c r="B26" s="8">
        <v>0.34847455999999999</v>
      </c>
      <c r="C26" s="8">
        <v>-0.36499572000000002</v>
      </c>
      <c r="D26" s="8">
        <v>314.72258064516126</v>
      </c>
      <c r="E26" s="10">
        <v>420.29999999999995</v>
      </c>
      <c r="F26" s="9">
        <v>0.4</v>
      </c>
      <c r="S26">
        <v>1.5</v>
      </c>
      <c r="T26">
        <v>1.3</v>
      </c>
      <c r="U26">
        <v>0.9</v>
      </c>
      <c r="V26">
        <v>0.4</v>
      </c>
      <c r="W26">
        <v>-0.1</v>
      </c>
      <c r="X26">
        <v>-0.6</v>
      </c>
      <c r="Y26">
        <v>-1</v>
      </c>
      <c r="Z26">
        <v>-1.4</v>
      </c>
      <c r="AA26">
        <v>-1.6</v>
      </c>
      <c r="AB26">
        <v>-1.7</v>
      </c>
      <c r="AC26">
        <v>-1.7</v>
      </c>
      <c r="AD26">
        <v>-1.6</v>
      </c>
    </row>
    <row r="27" spans="1:30" x14ac:dyDescent="0.3">
      <c r="A27" s="7" t="s">
        <v>52</v>
      </c>
      <c r="B27" s="8">
        <v>-0.3154034</v>
      </c>
      <c r="C27" s="8">
        <v>1.0497491000000001</v>
      </c>
      <c r="D27" s="8">
        <v>171.00645161290322</v>
      </c>
      <c r="E27" s="10">
        <v>242.89999999999998</v>
      </c>
      <c r="F27" s="9">
        <v>-0.1</v>
      </c>
    </row>
    <row r="28" spans="1:30" ht="18" x14ac:dyDescent="0.35">
      <c r="A28" s="7" t="s">
        <v>16</v>
      </c>
      <c r="B28" s="8">
        <v>-0.65069180000000004</v>
      </c>
      <c r="C28" s="8">
        <v>1.2138062000000001</v>
      </c>
      <c r="D28" s="8">
        <v>130.10645161290327</v>
      </c>
      <c r="E28" s="10">
        <v>171.40000000000003</v>
      </c>
      <c r="F28" s="9">
        <v>-0.6</v>
      </c>
      <c r="S28" s="19" t="s">
        <v>46</v>
      </c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</row>
    <row r="29" spans="1:30" ht="18" x14ac:dyDescent="0.35">
      <c r="A29" s="7" t="s">
        <v>17</v>
      </c>
      <c r="B29" s="8">
        <v>-0.7466796</v>
      </c>
      <c r="C29" s="8">
        <v>1.487317</v>
      </c>
      <c r="D29" s="8">
        <v>111.3225806451613</v>
      </c>
      <c r="E29" s="10">
        <v>91.1</v>
      </c>
      <c r="F29" s="9">
        <v>-1</v>
      </c>
      <c r="S29" s="20" t="s">
        <v>11</v>
      </c>
      <c r="T29" s="20" t="s">
        <v>12</v>
      </c>
      <c r="U29" s="20" t="s">
        <v>13</v>
      </c>
      <c r="V29" s="20" t="s">
        <v>14</v>
      </c>
      <c r="W29" s="20" t="s">
        <v>52</v>
      </c>
      <c r="X29" s="20" t="s">
        <v>16</v>
      </c>
      <c r="Y29" s="20" t="s">
        <v>17</v>
      </c>
      <c r="Z29" s="20" t="s">
        <v>18</v>
      </c>
      <c r="AA29" s="20" t="s">
        <v>19</v>
      </c>
      <c r="AB29" s="20" t="s">
        <v>53</v>
      </c>
      <c r="AC29" s="20" t="s">
        <v>21</v>
      </c>
      <c r="AD29" s="20" t="s">
        <v>54</v>
      </c>
    </row>
    <row r="30" spans="1:30" ht="18" x14ac:dyDescent="0.35">
      <c r="A30" s="7" t="s">
        <v>18</v>
      </c>
      <c r="B30" s="8">
        <v>-0.83194860000000004</v>
      </c>
      <c r="C30" s="8">
        <v>1.2963289</v>
      </c>
      <c r="D30" s="8">
        <v>82.987096774193546</v>
      </c>
      <c r="E30" s="10">
        <v>193.80000000000004</v>
      </c>
      <c r="F30" s="9">
        <v>-1.4</v>
      </c>
      <c r="S30" s="20">
        <v>1.5</v>
      </c>
      <c r="T30" s="20">
        <v>1.3</v>
      </c>
      <c r="U30" s="20">
        <v>0.9</v>
      </c>
      <c r="V30" s="20">
        <v>0.4</v>
      </c>
      <c r="W30" s="20">
        <v>-0.1</v>
      </c>
      <c r="X30" s="20">
        <v>-0.6</v>
      </c>
      <c r="Y30" s="20">
        <v>-1</v>
      </c>
      <c r="Z30" s="20">
        <v>-1.4</v>
      </c>
      <c r="AA30" s="20">
        <v>-1.6</v>
      </c>
      <c r="AB30" s="20">
        <v>-1.7</v>
      </c>
      <c r="AC30" s="20">
        <v>-1.7</v>
      </c>
      <c r="AD30" s="20">
        <v>-1.6</v>
      </c>
    </row>
    <row r="31" spans="1:30" x14ac:dyDescent="0.3">
      <c r="A31" s="7" t="s">
        <v>19</v>
      </c>
      <c r="B31" s="8">
        <v>-0.84655875000000003</v>
      </c>
      <c r="C31" s="8">
        <v>1.3163419000000001</v>
      </c>
      <c r="D31" s="8">
        <v>92.693548387096754</v>
      </c>
      <c r="E31" s="10">
        <v>370.7</v>
      </c>
      <c r="F31" s="9">
        <v>-1.6</v>
      </c>
    </row>
    <row r="32" spans="1:30" x14ac:dyDescent="0.3">
      <c r="A32" s="7" t="s">
        <v>53</v>
      </c>
      <c r="B32" s="8">
        <v>1.9387726000000001E-2</v>
      </c>
      <c r="C32" s="8">
        <v>0.95240206000000005</v>
      </c>
      <c r="D32" s="8">
        <v>194.52903225806455</v>
      </c>
      <c r="E32" s="10">
        <v>336.3</v>
      </c>
      <c r="F32" s="9">
        <v>-1.7</v>
      </c>
    </row>
    <row r="33" spans="1:6" x14ac:dyDescent="0.3">
      <c r="A33" s="7" t="s">
        <v>21</v>
      </c>
      <c r="B33" s="8">
        <v>0.66741419999999996</v>
      </c>
      <c r="C33" s="8">
        <v>-6.2083166000000002E-2</v>
      </c>
      <c r="D33" s="8">
        <v>300.56129032258065</v>
      </c>
      <c r="E33" s="10">
        <v>520.20000000000005</v>
      </c>
      <c r="F33" s="9">
        <v>-1.7</v>
      </c>
    </row>
    <row r="34" spans="1:6" x14ac:dyDescent="0.3">
      <c r="A34" s="7" t="s">
        <v>54</v>
      </c>
      <c r="B34" s="8">
        <v>1.2581602000000001</v>
      </c>
      <c r="C34" s="8">
        <v>-1.0595201999999999</v>
      </c>
      <c r="D34" s="8">
        <v>346.55161290322582</v>
      </c>
      <c r="E34" s="10">
        <v>249.10000000000005</v>
      </c>
      <c r="F34" s="9">
        <v>-1.6</v>
      </c>
    </row>
  </sheetData>
  <mergeCells count="2">
    <mergeCell ref="Q6:AB6"/>
    <mergeCell ref="S28:AD28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workbookViewId="0">
      <selection activeCell="A2" sqref="A2:A13"/>
    </sheetView>
  </sheetViews>
  <sheetFormatPr defaultRowHeight="14.4" x14ac:dyDescent="0.3"/>
  <sheetData>
    <row r="2" spans="1:1" x14ac:dyDescent="0.3">
      <c r="A2">
        <v>-1.6039802612903225</v>
      </c>
    </row>
    <row r="3" spans="1:1" x14ac:dyDescent="0.3">
      <c r="A3">
        <v>-1.5622168806451613</v>
      </c>
    </row>
    <row r="4" spans="1:1" x14ac:dyDescent="0.3">
      <c r="A4">
        <v>-0.72382546596774189</v>
      </c>
    </row>
    <row r="5" spans="1:1" x14ac:dyDescent="0.3">
      <c r="A5">
        <v>0.34027488156153846</v>
      </c>
    </row>
    <row r="6" spans="1:1" x14ac:dyDescent="0.3">
      <c r="A6">
        <v>0.93745108548387102</v>
      </c>
    </row>
    <row r="7" spans="1:1" x14ac:dyDescent="0.3">
      <c r="A7">
        <v>1.1806207267741939</v>
      </c>
    </row>
    <row r="8" spans="1:1" x14ac:dyDescent="0.3">
      <c r="A8">
        <v>1.3414700890322584</v>
      </c>
    </row>
    <row r="9" spans="1:1" x14ac:dyDescent="0.3">
      <c r="A9">
        <v>1.3802368258064519</v>
      </c>
    </row>
    <row r="10" spans="1:1" x14ac:dyDescent="0.3">
      <c r="A10">
        <v>1.2365522274193548</v>
      </c>
    </row>
    <row r="11" spans="1:1" x14ac:dyDescent="0.3">
      <c r="A11">
        <v>0.80040383870967735</v>
      </c>
    </row>
    <row r="12" spans="1:1" x14ac:dyDescent="0.3">
      <c r="A12">
        <v>0.25735435899999998</v>
      </c>
    </row>
    <row r="13" spans="1:1" x14ac:dyDescent="0.3">
      <c r="A13">
        <v>-0.92177612612903248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</vt:lpstr>
      <vt:lpstr>V</vt:lpstr>
      <vt:lpstr>ch</vt:lpstr>
      <vt:lpstr>Normal</vt:lpstr>
      <vt:lpstr>IOD</vt:lpstr>
      <vt:lpstr>ENSO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dinda</dc:creator>
  <cp:lastModifiedBy>user</cp:lastModifiedBy>
  <dcterms:created xsi:type="dcterms:W3CDTF">2018-10-16T03:17:19Z</dcterms:created>
  <dcterms:modified xsi:type="dcterms:W3CDTF">2020-02-06T15:31:21Z</dcterms:modified>
</cp:coreProperties>
</file>