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KRIPSI\BISMILLAHIRRAHMANIRRAHIM\DATA\"/>
    </mc:Choice>
  </mc:AlternateContent>
  <xr:revisionPtr revIDLastSave="0" documentId="13_ncr:1_{FB114DE7-156F-425D-BDEC-8E76DC27556D}" xr6:coauthVersionLast="45" xr6:coauthVersionMax="45" xr10:uidLastSave="{00000000-0000-0000-0000-000000000000}"/>
  <bookViews>
    <workbookView xWindow="-110" yWindow="-110" windowWidth="19420" windowHeight="10420" xr2:uid="{5D9DCB59-E9C5-4A63-A60E-694E525A2B4D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M14" i="2"/>
  <c r="M7" i="2"/>
  <c r="U7" i="2" l="1"/>
  <c r="T7" i="2"/>
  <c r="S7" i="2"/>
  <c r="M3" i="2"/>
  <c r="B370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214" i="2"/>
  <c r="B369" i="2"/>
  <c r="B36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" i="2"/>
  <c r="J367" i="2" l="1"/>
  <c r="I367" i="2"/>
  <c r="B712" i="1"/>
  <c r="O6" i="2" l="1"/>
  <c r="M11" i="2"/>
  <c r="P6" i="2"/>
  <c r="N11" i="2"/>
  <c r="M8" i="1"/>
  <c r="D2" i="2"/>
  <c r="M6" i="1"/>
  <c r="M5" i="1"/>
  <c r="M4" i="2"/>
  <c r="M3" i="1"/>
  <c r="M4" i="1" s="1"/>
  <c r="N3" i="1"/>
  <c r="N4" i="1" s="1"/>
  <c r="F3" i="1"/>
  <c r="F4" i="1"/>
  <c r="F5" i="1"/>
  <c r="H5" i="1" s="1"/>
  <c r="F6" i="1"/>
  <c r="H6" i="1" s="1"/>
  <c r="F7" i="1"/>
  <c r="F8" i="1"/>
  <c r="F9" i="1"/>
  <c r="F10" i="1"/>
  <c r="H10" i="1" s="1"/>
  <c r="F11" i="1"/>
  <c r="F12" i="1"/>
  <c r="F13" i="1"/>
  <c r="H13" i="1" s="1"/>
  <c r="F14" i="1"/>
  <c r="H14" i="1" s="1"/>
  <c r="F15" i="1"/>
  <c r="F16" i="1"/>
  <c r="F17" i="1"/>
  <c r="H17" i="1" s="1"/>
  <c r="F18" i="1"/>
  <c r="H18" i="1" s="1"/>
  <c r="F19" i="1"/>
  <c r="F20" i="1"/>
  <c r="F21" i="1"/>
  <c r="H21" i="1" s="1"/>
  <c r="F22" i="1"/>
  <c r="H22" i="1" s="1"/>
  <c r="F23" i="1"/>
  <c r="F24" i="1"/>
  <c r="F25" i="1"/>
  <c r="H25" i="1" s="1"/>
  <c r="F26" i="1"/>
  <c r="H26" i="1" s="1"/>
  <c r="F27" i="1"/>
  <c r="F28" i="1"/>
  <c r="F29" i="1"/>
  <c r="H29" i="1" s="1"/>
  <c r="F30" i="1"/>
  <c r="H30" i="1" s="1"/>
  <c r="F31" i="1"/>
  <c r="F32" i="1"/>
  <c r="F33" i="1"/>
  <c r="H33" i="1" s="1"/>
  <c r="F34" i="1"/>
  <c r="H34" i="1" s="1"/>
  <c r="F35" i="1"/>
  <c r="F36" i="1"/>
  <c r="F37" i="1"/>
  <c r="F38" i="1"/>
  <c r="H38" i="1" s="1"/>
  <c r="F39" i="1"/>
  <c r="F40" i="1"/>
  <c r="F41" i="1"/>
  <c r="H41" i="1" s="1"/>
  <c r="F42" i="1"/>
  <c r="H42" i="1" s="1"/>
  <c r="F43" i="1"/>
  <c r="F44" i="1"/>
  <c r="F45" i="1"/>
  <c r="H45" i="1" s="1"/>
  <c r="F46" i="1"/>
  <c r="H46" i="1" s="1"/>
  <c r="F47" i="1"/>
  <c r="F48" i="1"/>
  <c r="F49" i="1"/>
  <c r="H49" i="1" s="1"/>
  <c r="F50" i="1"/>
  <c r="H50" i="1" s="1"/>
  <c r="F51" i="1"/>
  <c r="F52" i="1"/>
  <c r="F53" i="1"/>
  <c r="F54" i="1"/>
  <c r="H54" i="1" s="1"/>
  <c r="F55" i="1"/>
  <c r="F56" i="1"/>
  <c r="F57" i="1"/>
  <c r="H57" i="1" s="1"/>
  <c r="F58" i="1"/>
  <c r="H58" i="1" s="1"/>
  <c r="F59" i="1"/>
  <c r="F60" i="1"/>
  <c r="F61" i="1"/>
  <c r="H61" i="1" s="1"/>
  <c r="F62" i="1"/>
  <c r="H62" i="1" s="1"/>
  <c r="F63" i="1"/>
  <c r="F64" i="1"/>
  <c r="F65" i="1"/>
  <c r="H65" i="1" s="1"/>
  <c r="F66" i="1"/>
  <c r="H66" i="1" s="1"/>
  <c r="F67" i="1"/>
  <c r="F68" i="1"/>
  <c r="F69" i="1"/>
  <c r="F70" i="1"/>
  <c r="H70" i="1" s="1"/>
  <c r="F71" i="1"/>
  <c r="F72" i="1"/>
  <c r="F73" i="1"/>
  <c r="H73" i="1" s="1"/>
  <c r="F74" i="1"/>
  <c r="H74" i="1" s="1"/>
  <c r="F75" i="1"/>
  <c r="F76" i="1"/>
  <c r="F77" i="1"/>
  <c r="H77" i="1" s="1"/>
  <c r="F78" i="1"/>
  <c r="H78" i="1" s="1"/>
  <c r="F79" i="1"/>
  <c r="F80" i="1"/>
  <c r="F81" i="1"/>
  <c r="H81" i="1" s="1"/>
  <c r="F82" i="1"/>
  <c r="H82" i="1" s="1"/>
  <c r="F83" i="1"/>
  <c r="F84" i="1"/>
  <c r="F85" i="1"/>
  <c r="F86" i="1"/>
  <c r="H86" i="1" s="1"/>
  <c r="F87" i="1"/>
  <c r="F88" i="1"/>
  <c r="F89" i="1"/>
  <c r="H89" i="1" s="1"/>
  <c r="F90" i="1"/>
  <c r="H90" i="1" s="1"/>
  <c r="F91" i="1"/>
  <c r="F92" i="1"/>
  <c r="F93" i="1"/>
  <c r="H93" i="1" s="1"/>
  <c r="F94" i="1"/>
  <c r="H94" i="1" s="1"/>
  <c r="F95" i="1"/>
  <c r="F96" i="1"/>
  <c r="F97" i="1"/>
  <c r="F98" i="1"/>
  <c r="H98" i="1" s="1"/>
  <c r="F99" i="1"/>
  <c r="F100" i="1"/>
  <c r="F101" i="1"/>
  <c r="H101" i="1" s="1"/>
  <c r="F102" i="1"/>
  <c r="H102" i="1" s="1"/>
  <c r="F103" i="1"/>
  <c r="F104" i="1"/>
  <c r="F105" i="1"/>
  <c r="H105" i="1" s="1"/>
  <c r="F106" i="1"/>
  <c r="H106" i="1" s="1"/>
  <c r="F107" i="1"/>
  <c r="F108" i="1"/>
  <c r="F109" i="1"/>
  <c r="H109" i="1" s="1"/>
  <c r="F110" i="1"/>
  <c r="H110" i="1" s="1"/>
  <c r="F111" i="1"/>
  <c r="F112" i="1"/>
  <c r="F113" i="1"/>
  <c r="F114" i="1"/>
  <c r="H114" i="1" s="1"/>
  <c r="F115" i="1"/>
  <c r="F116" i="1"/>
  <c r="F117" i="1"/>
  <c r="H117" i="1" s="1"/>
  <c r="F118" i="1"/>
  <c r="H118" i="1" s="1"/>
  <c r="F119" i="1"/>
  <c r="F120" i="1"/>
  <c r="F121" i="1"/>
  <c r="H121" i="1" s="1"/>
  <c r="F122" i="1"/>
  <c r="H122" i="1" s="1"/>
  <c r="F123" i="1"/>
  <c r="F124" i="1"/>
  <c r="F125" i="1"/>
  <c r="H125" i="1" s="1"/>
  <c r="F126" i="1"/>
  <c r="H126" i="1" s="1"/>
  <c r="F127" i="1"/>
  <c r="F128" i="1"/>
  <c r="F129" i="1"/>
  <c r="F130" i="1"/>
  <c r="H130" i="1" s="1"/>
  <c r="F131" i="1"/>
  <c r="F132" i="1"/>
  <c r="F133" i="1"/>
  <c r="H133" i="1" s="1"/>
  <c r="F134" i="1"/>
  <c r="H134" i="1" s="1"/>
  <c r="F135" i="1"/>
  <c r="F136" i="1"/>
  <c r="F137" i="1"/>
  <c r="H137" i="1" s="1"/>
  <c r="F138" i="1"/>
  <c r="H138" i="1" s="1"/>
  <c r="F139" i="1"/>
  <c r="F140" i="1"/>
  <c r="F141" i="1"/>
  <c r="H141" i="1" s="1"/>
  <c r="F142" i="1"/>
  <c r="H142" i="1" s="1"/>
  <c r="F143" i="1"/>
  <c r="F144" i="1"/>
  <c r="F145" i="1"/>
  <c r="F146" i="1"/>
  <c r="H146" i="1" s="1"/>
  <c r="F147" i="1"/>
  <c r="F148" i="1"/>
  <c r="F149" i="1"/>
  <c r="H149" i="1" s="1"/>
  <c r="F150" i="1"/>
  <c r="H150" i="1" s="1"/>
  <c r="F151" i="1"/>
  <c r="F152" i="1"/>
  <c r="F153" i="1"/>
  <c r="H153" i="1" s="1"/>
  <c r="F154" i="1"/>
  <c r="H154" i="1" s="1"/>
  <c r="F155" i="1"/>
  <c r="F156" i="1"/>
  <c r="F157" i="1"/>
  <c r="H157" i="1" s="1"/>
  <c r="F158" i="1"/>
  <c r="H158" i="1" s="1"/>
  <c r="F159" i="1"/>
  <c r="F160" i="1"/>
  <c r="F161" i="1"/>
  <c r="F162" i="1"/>
  <c r="H162" i="1" s="1"/>
  <c r="F163" i="1"/>
  <c r="F164" i="1"/>
  <c r="F165" i="1"/>
  <c r="H165" i="1" s="1"/>
  <c r="F166" i="1"/>
  <c r="H166" i="1" s="1"/>
  <c r="F167" i="1"/>
  <c r="F168" i="1"/>
  <c r="F169" i="1"/>
  <c r="H169" i="1" s="1"/>
  <c r="F170" i="1"/>
  <c r="H170" i="1" s="1"/>
  <c r="F171" i="1"/>
  <c r="F172" i="1"/>
  <c r="F173" i="1"/>
  <c r="H173" i="1" s="1"/>
  <c r="F174" i="1"/>
  <c r="H174" i="1" s="1"/>
  <c r="F175" i="1"/>
  <c r="F176" i="1"/>
  <c r="F177" i="1"/>
  <c r="F178" i="1"/>
  <c r="H178" i="1" s="1"/>
  <c r="F179" i="1"/>
  <c r="F180" i="1"/>
  <c r="F181" i="1"/>
  <c r="H181" i="1" s="1"/>
  <c r="F182" i="1"/>
  <c r="H182" i="1" s="1"/>
  <c r="F183" i="1"/>
  <c r="F184" i="1"/>
  <c r="F185" i="1"/>
  <c r="H185" i="1" s="1"/>
  <c r="F186" i="1"/>
  <c r="H186" i="1" s="1"/>
  <c r="F187" i="1"/>
  <c r="F188" i="1"/>
  <c r="F189" i="1"/>
  <c r="H189" i="1" s="1"/>
  <c r="F190" i="1"/>
  <c r="H190" i="1" s="1"/>
  <c r="F191" i="1"/>
  <c r="F192" i="1"/>
  <c r="F193" i="1"/>
  <c r="F194" i="1"/>
  <c r="H194" i="1" s="1"/>
  <c r="F195" i="1"/>
  <c r="F196" i="1"/>
  <c r="F197" i="1"/>
  <c r="H197" i="1" s="1"/>
  <c r="F198" i="1"/>
  <c r="H198" i="1" s="1"/>
  <c r="F199" i="1"/>
  <c r="F200" i="1"/>
  <c r="F201" i="1"/>
  <c r="H201" i="1" s="1"/>
  <c r="F202" i="1"/>
  <c r="H202" i="1" s="1"/>
  <c r="F203" i="1"/>
  <c r="F204" i="1"/>
  <c r="F205" i="1"/>
  <c r="F206" i="1"/>
  <c r="H206" i="1" s="1"/>
  <c r="F207" i="1"/>
  <c r="F208" i="1"/>
  <c r="F209" i="1"/>
  <c r="H209" i="1" s="1"/>
  <c r="F210" i="1"/>
  <c r="H210" i="1" s="1"/>
  <c r="F211" i="1"/>
  <c r="F212" i="1"/>
  <c r="F213" i="1"/>
  <c r="H213" i="1" s="1"/>
  <c r="F214" i="1"/>
  <c r="H214" i="1" s="1"/>
  <c r="F215" i="1"/>
  <c r="F216" i="1"/>
  <c r="F217" i="1"/>
  <c r="H217" i="1" s="1"/>
  <c r="F218" i="1"/>
  <c r="H218" i="1" s="1"/>
  <c r="F219" i="1"/>
  <c r="F220" i="1"/>
  <c r="F221" i="1"/>
  <c r="F222" i="1"/>
  <c r="H222" i="1" s="1"/>
  <c r="F223" i="1"/>
  <c r="F224" i="1"/>
  <c r="F225" i="1"/>
  <c r="H225" i="1" s="1"/>
  <c r="F226" i="1"/>
  <c r="H226" i="1" s="1"/>
  <c r="F227" i="1"/>
  <c r="F228" i="1"/>
  <c r="F229" i="1"/>
  <c r="H229" i="1" s="1"/>
  <c r="F230" i="1"/>
  <c r="H230" i="1" s="1"/>
  <c r="F231" i="1"/>
  <c r="F232" i="1"/>
  <c r="F233" i="1"/>
  <c r="H233" i="1" s="1"/>
  <c r="F234" i="1"/>
  <c r="H234" i="1" s="1"/>
  <c r="F235" i="1"/>
  <c r="F236" i="1"/>
  <c r="F237" i="1"/>
  <c r="F238" i="1"/>
  <c r="H238" i="1" s="1"/>
  <c r="F239" i="1"/>
  <c r="F240" i="1"/>
  <c r="F241" i="1"/>
  <c r="H241" i="1" s="1"/>
  <c r="F242" i="1"/>
  <c r="H242" i="1" s="1"/>
  <c r="F243" i="1"/>
  <c r="F244" i="1"/>
  <c r="F245" i="1"/>
  <c r="H245" i="1" s="1"/>
  <c r="F246" i="1"/>
  <c r="H246" i="1" s="1"/>
  <c r="F247" i="1"/>
  <c r="F248" i="1"/>
  <c r="F249" i="1"/>
  <c r="H249" i="1" s="1"/>
  <c r="F250" i="1"/>
  <c r="H250" i="1" s="1"/>
  <c r="F251" i="1"/>
  <c r="F252" i="1"/>
  <c r="F253" i="1"/>
  <c r="F254" i="1"/>
  <c r="H254" i="1" s="1"/>
  <c r="F255" i="1"/>
  <c r="F256" i="1"/>
  <c r="F257" i="1"/>
  <c r="H257" i="1" s="1"/>
  <c r="F258" i="1"/>
  <c r="H258" i="1" s="1"/>
  <c r="F259" i="1"/>
  <c r="F260" i="1"/>
  <c r="F261" i="1"/>
  <c r="H261" i="1" s="1"/>
  <c r="F262" i="1"/>
  <c r="H262" i="1" s="1"/>
  <c r="F263" i="1"/>
  <c r="F264" i="1"/>
  <c r="F265" i="1"/>
  <c r="F266" i="1"/>
  <c r="H266" i="1" s="1"/>
  <c r="F267" i="1"/>
  <c r="F268" i="1"/>
  <c r="F269" i="1"/>
  <c r="H269" i="1" s="1"/>
  <c r="F270" i="1"/>
  <c r="H270" i="1" s="1"/>
  <c r="F271" i="1"/>
  <c r="F272" i="1"/>
  <c r="F273" i="1"/>
  <c r="H273" i="1" s="1"/>
  <c r="F274" i="1"/>
  <c r="H274" i="1" s="1"/>
  <c r="F275" i="1"/>
  <c r="F276" i="1"/>
  <c r="F277" i="1"/>
  <c r="H277" i="1" s="1"/>
  <c r="F278" i="1"/>
  <c r="H278" i="1" s="1"/>
  <c r="F279" i="1"/>
  <c r="F280" i="1"/>
  <c r="F281" i="1"/>
  <c r="H281" i="1" s="1"/>
  <c r="F282" i="1"/>
  <c r="H282" i="1" s="1"/>
  <c r="F283" i="1"/>
  <c r="F284" i="1"/>
  <c r="F285" i="1"/>
  <c r="H285" i="1" s="1"/>
  <c r="F286" i="1"/>
  <c r="H286" i="1" s="1"/>
  <c r="F287" i="1"/>
  <c r="F288" i="1"/>
  <c r="F289" i="1"/>
  <c r="H289" i="1" s="1"/>
  <c r="F290" i="1"/>
  <c r="H290" i="1" s="1"/>
  <c r="F291" i="1"/>
  <c r="F292" i="1"/>
  <c r="F293" i="1"/>
  <c r="F294" i="1"/>
  <c r="H294" i="1" s="1"/>
  <c r="F295" i="1"/>
  <c r="F296" i="1"/>
  <c r="F297" i="1"/>
  <c r="H297" i="1" s="1"/>
  <c r="F298" i="1"/>
  <c r="H298" i="1" s="1"/>
  <c r="F299" i="1"/>
  <c r="F300" i="1"/>
  <c r="F301" i="1"/>
  <c r="H301" i="1" s="1"/>
  <c r="F302" i="1"/>
  <c r="H302" i="1" s="1"/>
  <c r="F303" i="1"/>
  <c r="F304" i="1"/>
  <c r="F305" i="1"/>
  <c r="H305" i="1" s="1"/>
  <c r="F306" i="1"/>
  <c r="H306" i="1" s="1"/>
  <c r="F307" i="1"/>
  <c r="F308" i="1"/>
  <c r="F309" i="1"/>
  <c r="F310" i="1"/>
  <c r="H310" i="1" s="1"/>
  <c r="F311" i="1"/>
  <c r="F312" i="1"/>
  <c r="F313" i="1"/>
  <c r="H313" i="1" s="1"/>
  <c r="F314" i="1"/>
  <c r="H314" i="1" s="1"/>
  <c r="F315" i="1"/>
  <c r="F316" i="1"/>
  <c r="F317" i="1"/>
  <c r="H317" i="1" s="1"/>
  <c r="F318" i="1"/>
  <c r="H318" i="1" s="1"/>
  <c r="F319" i="1"/>
  <c r="F320" i="1"/>
  <c r="F321" i="1"/>
  <c r="H321" i="1" s="1"/>
  <c r="F322" i="1"/>
  <c r="H322" i="1" s="1"/>
  <c r="F323" i="1"/>
  <c r="F324" i="1"/>
  <c r="F325" i="1"/>
  <c r="F326" i="1"/>
  <c r="H326" i="1" s="1"/>
  <c r="F327" i="1"/>
  <c r="F328" i="1"/>
  <c r="F329" i="1"/>
  <c r="H329" i="1" s="1"/>
  <c r="F330" i="1"/>
  <c r="H330" i="1" s="1"/>
  <c r="F331" i="1"/>
  <c r="F332" i="1"/>
  <c r="F333" i="1"/>
  <c r="H333" i="1" s="1"/>
  <c r="F334" i="1"/>
  <c r="H334" i="1" s="1"/>
  <c r="F335" i="1"/>
  <c r="F336" i="1"/>
  <c r="F337" i="1"/>
  <c r="H337" i="1" s="1"/>
  <c r="F338" i="1"/>
  <c r="H338" i="1" s="1"/>
  <c r="F339" i="1"/>
  <c r="F340" i="1"/>
  <c r="F341" i="1"/>
  <c r="F342" i="1"/>
  <c r="H342" i="1" s="1"/>
  <c r="F343" i="1"/>
  <c r="F344" i="1"/>
  <c r="F345" i="1"/>
  <c r="H345" i="1" s="1"/>
  <c r="F346" i="1"/>
  <c r="H346" i="1" s="1"/>
  <c r="F347" i="1"/>
  <c r="F348" i="1"/>
  <c r="F349" i="1"/>
  <c r="H349" i="1" s="1"/>
  <c r="F350" i="1"/>
  <c r="H350" i="1" s="1"/>
  <c r="F351" i="1"/>
  <c r="F352" i="1"/>
  <c r="F353" i="1"/>
  <c r="H353" i="1" s="1"/>
  <c r="F354" i="1"/>
  <c r="H354" i="1" s="1"/>
  <c r="F355" i="1"/>
  <c r="F356" i="1"/>
  <c r="F357" i="1"/>
  <c r="H357" i="1" s="1"/>
  <c r="F358" i="1"/>
  <c r="H358" i="1" s="1"/>
  <c r="F359" i="1"/>
  <c r="F360" i="1"/>
  <c r="F361" i="1"/>
  <c r="H361" i="1" s="1"/>
  <c r="F362" i="1"/>
  <c r="H362" i="1" s="1"/>
  <c r="F363" i="1"/>
  <c r="F364" i="1"/>
  <c r="F365" i="1"/>
  <c r="H365" i="1" s="1"/>
  <c r="F366" i="1"/>
  <c r="H366" i="1" s="1"/>
  <c r="F367" i="1"/>
  <c r="F368" i="1"/>
  <c r="F369" i="1"/>
  <c r="F370" i="1"/>
  <c r="H370" i="1" s="1"/>
  <c r="F371" i="1"/>
  <c r="F372" i="1"/>
  <c r="F373" i="1"/>
  <c r="H373" i="1" s="1"/>
  <c r="F374" i="1"/>
  <c r="H374" i="1" s="1"/>
  <c r="F375" i="1"/>
  <c r="F376" i="1"/>
  <c r="F377" i="1"/>
  <c r="H377" i="1" s="1"/>
  <c r="F378" i="1"/>
  <c r="H378" i="1" s="1"/>
  <c r="F379" i="1"/>
  <c r="F380" i="1"/>
  <c r="F381" i="1"/>
  <c r="H381" i="1" s="1"/>
  <c r="F382" i="1"/>
  <c r="H382" i="1" s="1"/>
  <c r="F383" i="1"/>
  <c r="F384" i="1"/>
  <c r="F385" i="1"/>
  <c r="F386" i="1"/>
  <c r="H386" i="1" s="1"/>
  <c r="F387" i="1"/>
  <c r="F388" i="1"/>
  <c r="F389" i="1"/>
  <c r="H389" i="1" s="1"/>
  <c r="F390" i="1"/>
  <c r="H390" i="1" s="1"/>
  <c r="F391" i="1"/>
  <c r="F392" i="1"/>
  <c r="F393" i="1"/>
  <c r="H393" i="1" s="1"/>
  <c r="F394" i="1"/>
  <c r="H394" i="1" s="1"/>
  <c r="F395" i="1"/>
  <c r="F396" i="1"/>
  <c r="F397" i="1"/>
  <c r="H397" i="1" s="1"/>
  <c r="F398" i="1"/>
  <c r="H398" i="1" s="1"/>
  <c r="F399" i="1"/>
  <c r="F400" i="1"/>
  <c r="F401" i="1"/>
  <c r="F402" i="1"/>
  <c r="H402" i="1" s="1"/>
  <c r="F403" i="1"/>
  <c r="F404" i="1"/>
  <c r="F405" i="1"/>
  <c r="H405" i="1" s="1"/>
  <c r="F406" i="1"/>
  <c r="H406" i="1" s="1"/>
  <c r="F407" i="1"/>
  <c r="F408" i="1"/>
  <c r="F409" i="1"/>
  <c r="H409" i="1" s="1"/>
  <c r="F410" i="1"/>
  <c r="H410" i="1" s="1"/>
  <c r="F411" i="1"/>
  <c r="F412" i="1"/>
  <c r="F413" i="1"/>
  <c r="H413" i="1" s="1"/>
  <c r="F414" i="1"/>
  <c r="H414" i="1" s="1"/>
  <c r="F415" i="1"/>
  <c r="F416" i="1"/>
  <c r="F417" i="1"/>
  <c r="F418" i="1"/>
  <c r="H418" i="1" s="1"/>
  <c r="F419" i="1"/>
  <c r="F420" i="1"/>
  <c r="F421" i="1"/>
  <c r="H421" i="1" s="1"/>
  <c r="F422" i="1"/>
  <c r="H422" i="1" s="1"/>
  <c r="F423" i="1"/>
  <c r="F424" i="1"/>
  <c r="F425" i="1"/>
  <c r="H425" i="1" s="1"/>
  <c r="F426" i="1"/>
  <c r="H426" i="1" s="1"/>
  <c r="F427" i="1"/>
  <c r="F428" i="1"/>
  <c r="F429" i="1"/>
  <c r="H429" i="1" s="1"/>
  <c r="F430" i="1"/>
  <c r="H430" i="1" s="1"/>
  <c r="F431" i="1"/>
  <c r="F432" i="1"/>
  <c r="F433" i="1"/>
  <c r="F434" i="1"/>
  <c r="H434" i="1" s="1"/>
  <c r="F435" i="1"/>
  <c r="F436" i="1"/>
  <c r="F437" i="1"/>
  <c r="H437" i="1" s="1"/>
  <c r="F438" i="1"/>
  <c r="H438" i="1" s="1"/>
  <c r="F439" i="1"/>
  <c r="F440" i="1"/>
  <c r="F441" i="1"/>
  <c r="H441" i="1" s="1"/>
  <c r="F442" i="1"/>
  <c r="H442" i="1" s="1"/>
  <c r="F443" i="1"/>
  <c r="F444" i="1"/>
  <c r="F445" i="1"/>
  <c r="H445" i="1" s="1"/>
  <c r="F446" i="1"/>
  <c r="H446" i="1" s="1"/>
  <c r="F447" i="1"/>
  <c r="F448" i="1"/>
  <c r="F449" i="1"/>
  <c r="F450" i="1"/>
  <c r="H450" i="1" s="1"/>
  <c r="F451" i="1"/>
  <c r="F452" i="1"/>
  <c r="F453" i="1"/>
  <c r="H453" i="1" s="1"/>
  <c r="F454" i="1"/>
  <c r="H454" i="1" s="1"/>
  <c r="F455" i="1"/>
  <c r="F456" i="1"/>
  <c r="F457" i="1"/>
  <c r="H457" i="1" s="1"/>
  <c r="F458" i="1"/>
  <c r="H458" i="1" s="1"/>
  <c r="F459" i="1"/>
  <c r="F460" i="1"/>
  <c r="F461" i="1"/>
  <c r="H461" i="1" s="1"/>
  <c r="F462" i="1"/>
  <c r="H462" i="1" s="1"/>
  <c r="F463" i="1"/>
  <c r="F464" i="1"/>
  <c r="F465" i="1"/>
  <c r="F466" i="1"/>
  <c r="H466" i="1" s="1"/>
  <c r="F467" i="1"/>
  <c r="F468" i="1"/>
  <c r="F469" i="1"/>
  <c r="H469" i="1" s="1"/>
  <c r="F470" i="1"/>
  <c r="H470" i="1" s="1"/>
  <c r="F471" i="1"/>
  <c r="F472" i="1"/>
  <c r="F473" i="1"/>
  <c r="H473" i="1" s="1"/>
  <c r="F474" i="1"/>
  <c r="H474" i="1" s="1"/>
  <c r="F475" i="1"/>
  <c r="F476" i="1"/>
  <c r="F477" i="1"/>
  <c r="H477" i="1" s="1"/>
  <c r="F478" i="1"/>
  <c r="H478" i="1" s="1"/>
  <c r="F479" i="1"/>
  <c r="F480" i="1"/>
  <c r="F481" i="1"/>
  <c r="F482" i="1"/>
  <c r="H482" i="1" s="1"/>
  <c r="F483" i="1"/>
  <c r="F484" i="1"/>
  <c r="F485" i="1"/>
  <c r="H485" i="1" s="1"/>
  <c r="F486" i="1"/>
  <c r="H486" i="1" s="1"/>
  <c r="F487" i="1"/>
  <c r="F488" i="1"/>
  <c r="F489" i="1"/>
  <c r="H489" i="1" s="1"/>
  <c r="F490" i="1"/>
  <c r="H490" i="1" s="1"/>
  <c r="F491" i="1"/>
  <c r="F492" i="1"/>
  <c r="F493" i="1"/>
  <c r="H493" i="1" s="1"/>
  <c r="F494" i="1"/>
  <c r="H494" i="1" s="1"/>
  <c r="F495" i="1"/>
  <c r="F496" i="1"/>
  <c r="F497" i="1"/>
  <c r="F498" i="1"/>
  <c r="H498" i="1" s="1"/>
  <c r="F499" i="1"/>
  <c r="F500" i="1"/>
  <c r="F501" i="1"/>
  <c r="H501" i="1" s="1"/>
  <c r="F502" i="1"/>
  <c r="H502" i="1" s="1"/>
  <c r="F503" i="1"/>
  <c r="F504" i="1"/>
  <c r="F505" i="1"/>
  <c r="H505" i="1" s="1"/>
  <c r="F506" i="1"/>
  <c r="H506" i="1" s="1"/>
  <c r="F507" i="1"/>
  <c r="F508" i="1"/>
  <c r="F509" i="1"/>
  <c r="H509" i="1" s="1"/>
  <c r="F510" i="1"/>
  <c r="H510" i="1" s="1"/>
  <c r="F511" i="1"/>
  <c r="F512" i="1"/>
  <c r="F513" i="1"/>
  <c r="F514" i="1"/>
  <c r="H514" i="1" s="1"/>
  <c r="F515" i="1"/>
  <c r="F516" i="1"/>
  <c r="F517" i="1"/>
  <c r="H517" i="1" s="1"/>
  <c r="F518" i="1"/>
  <c r="H518" i="1" s="1"/>
  <c r="F519" i="1"/>
  <c r="F520" i="1"/>
  <c r="F521" i="1"/>
  <c r="H521" i="1" s="1"/>
  <c r="F522" i="1"/>
  <c r="H522" i="1" s="1"/>
  <c r="F523" i="1"/>
  <c r="F524" i="1"/>
  <c r="F525" i="1"/>
  <c r="H525" i="1" s="1"/>
  <c r="F526" i="1"/>
  <c r="H526" i="1" s="1"/>
  <c r="F527" i="1"/>
  <c r="F528" i="1"/>
  <c r="F529" i="1"/>
  <c r="F530" i="1"/>
  <c r="H530" i="1" s="1"/>
  <c r="F531" i="1"/>
  <c r="F532" i="1"/>
  <c r="F533" i="1"/>
  <c r="H533" i="1" s="1"/>
  <c r="F534" i="1"/>
  <c r="H534" i="1" s="1"/>
  <c r="F535" i="1"/>
  <c r="F536" i="1"/>
  <c r="F537" i="1"/>
  <c r="H537" i="1" s="1"/>
  <c r="F538" i="1"/>
  <c r="H538" i="1" s="1"/>
  <c r="F539" i="1"/>
  <c r="F540" i="1"/>
  <c r="F541" i="1"/>
  <c r="H541" i="1" s="1"/>
  <c r="F542" i="1"/>
  <c r="H542" i="1" s="1"/>
  <c r="F543" i="1"/>
  <c r="F544" i="1"/>
  <c r="F545" i="1"/>
  <c r="F546" i="1"/>
  <c r="H546" i="1" s="1"/>
  <c r="F547" i="1"/>
  <c r="F548" i="1"/>
  <c r="F549" i="1"/>
  <c r="H549" i="1" s="1"/>
  <c r="F550" i="1"/>
  <c r="H550" i="1" s="1"/>
  <c r="F551" i="1"/>
  <c r="F552" i="1"/>
  <c r="F553" i="1"/>
  <c r="H553" i="1" s="1"/>
  <c r="F554" i="1"/>
  <c r="H554" i="1" s="1"/>
  <c r="F555" i="1"/>
  <c r="F556" i="1"/>
  <c r="F557" i="1"/>
  <c r="H557" i="1" s="1"/>
  <c r="F558" i="1"/>
  <c r="H558" i="1" s="1"/>
  <c r="F559" i="1"/>
  <c r="F560" i="1"/>
  <c r="F561" i="1"/>
  <c r="F562" i="1"/>
  <c r="H562" i="1" s="1"/>
  <c r="F563" i="1"/>
  <c r="F564" i="1"/>
  <c r="F565" i="1"/>
  <c r="H565" i="1" s="1"/>
  <c r="F566" i="1"/>
  <c r="H566" i="1" s="1"/>
  <c r="F567" i="1"/>
  <c r="F568" i="1"/>
  <c r="F569" i="1"/>
  <c r="H569" i="1" s="1"/>
  <c r="F570" i="1"/>
  <c r="H570" i="1" s="1"/>
  <c r="F571" i="1"/>
  <c r="F572" i="1"/>
  <c r="F573" i="1"/>
  <c r="H573" i="1" s="1"/>
  <c r="F574" i="1"/>
  <c r="H574" i="1" s="1"/>
  <c r="F575" i="1"/>
  <c r="F576" i="1"/>
  <c r="F577" i="1"/>
  <c r="F578" i="1"/>
  <c r="H578" i="1" s="1"/>
  <c r="F579" i="1"/>
  <c r="F580" i="1"/>
  <c r="F581" i="1"/>
  <c r="H581" i="1" s="1"/>
  <c r="F582" i="1"/>
  <c r="H582" i="1" s="1"/>
  <c r="F583" i="1"/>
  <c r="F584" i="1"/>
  <c r="F585" i="1"/>
  <c r="H585" i="1" s="1"/>
  <c r="F586" i="1"/>
  <c r="H586" i="1" s="1"/>
  <c r="F587" i="1"/>
  <c r="F588" i="1"/>
  <c r="F589" i="1"/>
  <c r="H589" i="1" s="1"/>
  <c r="F590" i="1"/>
  <c r="H590" i="1" s="1"/>
  <c r="F591" i="1"/>
  <c r="F592" i="1"/>
  <c r="F593" i="1"/>
  <c r="F594" i="1"/>
  <c r="H594" i="1" s="1"/>
  <c r="F595" i="1"/>
  <c r="F596" i="1"/>
  <c r="F597" i="1"/>
  <c r="H597" i="1" s="1"/>
  <c r="F598" i="1"/>
  <c r="H598" i="1" s="1"/>
  <c r="F599" i="1"/>
  <c r="F600" i="1"/>
  <c r="F601" i="1"/>
  <c r="H601" i="1" s="1"/>
  <c r="F602" i="1"/>
  <c r="H602" i="1" s="1"/>
  <c r="F603" i="1"/>
  <c r="F604" i="1"/>
  <c r="F605" i="1"/>
  <c r="H605" i="1" s="1"/>
  <c r="F606" i="1"/>
  <c r="H606" i="1" s="1"/>
  <c r="F607" i="1"/>
  <c r="F608" i="1"/>
  <c r="F609" i="1"/>
  <c r="F610" i="1"/>
  <c r="H610" i="1" s="1"/>
  <c r="F611" i="1"/>
  <c r="F612" i="1"/>
  <c r="F613" i="1"/>
  <c r="H613" i="1" s="1"/>
  <c r="F614" i="1"/>
  <c r="H614" i="1" s="1"/>
  <c r="F615" i="1"/>
  <c r="F616" i="1"/>
  <c r="F617" i="1"/>
  <c r="H617" i="1" s="1"/>
  <c r="F618" i="1"/>
  <c r="H618" i="1" s="1"/>
  <c r="F619" i="1"/>
  <c r="F620" i="1"/>
  <c r="F621" i="1"/>
  <c r="H621" i="1" s="1"/>
  <c r="F622" i="1"/>
  <c r="H622" i="1" s="1"/>
  <c r="F623" i="1"/>
  <c r="F624" i="1"/>
  <c r="F625" i="1"/>
  <c r="F626" i="1"/>
  <c r="H626" i="1" s="1"/>
  <c r="F627" i="1"/>
  <c r="F628" i="1"/>
  <c r="F629" i="1"/>
  <c r="H629" i="1" s="1"/>
  <c r="F630" i="1"/>
  <c r="H630" i="1" s="1"/>
  <c r="F631" i="1"/>
  <c r="F632" i="1"/>
  <c r="F633" i="1"/>
  <c r="H633" i="1" s="1"/>
  <c r="F634" i="1"/>
  <c r="H634" i="1" s="1"/>
  <c r="F635" i="1"/>
  <c r="F636" i="1"/>
  <c r="F637" i="1"/>
  <c r="H637" i="1" s="1"/>
  <c r="F638" i="1"/>
  <c r="H638" i="1" s="1"/>
  <c r="F639" i="1"/>
  <c r="F640" i="1"/>
  <c r="F641" i="1"/>
  <c r="F642" i="1"/>
  <c r="H642" i="1" s="1"/>
  <c r="F643" i="1"/>
  <c r="F644" i="1"/>
  <c r="F645" i="1"/>
  <c r="H645" i="1" s="1"/>
  <c r="F646" i="1"/>
  <c r="H646" i="1" s="1"/>
  <c r="F647" i="1"/>
  <c r="F648" i="1"/>
  <c r="F649" i="1"/>
  <c r="H649" i="1" s="1"/>
  <c r="F650" i="1"/>
  <c r="H650" i="1" s="1"/>
  <c r="F651" i="1"/>
  <c r="F652" i="1"/>
  <c r="F653" i="1"/>
  <c r="H653" i="1" s="1"/>
  <c r="F654" i="1"/>
  <c r="H654" i="1" s="1"/>
  <c r="F655" i="1"/>
  <c r="F656" i="1"/>
  <c r="F657" i="1"/>
  <c r="F658" i="1"/>
  <c r="H658" i="1" s="1"/>
  <c r="F659" i="1"/>
  <c r="F660" i="1"/>
  <c r="F661" i="1"/>
  <c r="H661" i="1" s="1"/>
  <c r="F662" i="1"/>
  <c r="H662" i="1" s="1"/>
  <c r="F663" i="1"/>
  <c r="F664" i="1"/>
  <c r="F665" i="1"/>
  <c r="H665" i="1" s="1"/>
  <c r="F666" i="1"/>
  <c r="H666" i="1" s="1"/>
  <c r="F667" i="1"/>
  <c r="F668" i="1"/>
  <c r="F669" i="1"/>
  <c r="H669" i="1" s="1"/>
  <c r="F670" i="1"/>
  <c r="H670" i="1" s="1"/>
  <c r="F671" i="1"/>
  <c r="F672" i="1"/>
  <c r="F673" i="1"/>
  <c r="F674" i="1"/>
  <c r="H674" i="1" s="1"/>
  <c r="F675" i="1"/>
  <c r="F676" i="1"/>
  <c r="F677" i="1"/>
  <c r="H677" i="1" s="1"/>
  <c r="F678" i="1"/>
  <c r="H678" i="1" s="1"/>
  <c r="F679" i="1"/>
  <c r="F680" i="1"/>
  <c r="F681" i="1"/>
  <c r="H681" i="1" s="1"/>
  <c r="F682" i="1"/>
  <c r="H682" i="1" s="1"/>
  <c r="F683" i="1"/>
  <c r="F684" i="1"/>
  <c r="F685" i="1"/>
  <c r="H685" i="1" s="1"/>
  <c r="F686" i="1"/>
  <c r="H686" i="1" s="1"/>
  <c r="F687" i="1"/>
  <c r="F688" i="1"/>
  <c r="F689" i="1"/>
  <c r="F690" i="1"/>
  <c r="H690" i="1" s="1"/>
  <c r="F691" i="1"/>
  <c r="F692" i="1"/>
  <c r="F693" i="1"/>
  <c r="H693" i="1" s="1"/>
  <c r="F694" i="1"/>
  <c r="H694" i="1" s="1"/>
  <c r="F695" i="1"/>
  <c r="F696" i="1"/>
  <c r="F697" i="1"/>
  <c r="H697" i="1" s="1"/>
  <c r="F698" i="1"/>
  <c r="H698" i="1" s="1"/>
  <c r="F699" i="1"/>
  <c r="F700" i="1"/>
  <c r="F701" i="1"/>
  <c r="H701" i="1" s="1"/>
  <c r="F702" i="1"/>
  <c r="H702" i="1" s="1"/>
  <c r="F703" i="1"/>
  <c r="F704" i="1"/>
  <c r="F705" i="1"/>
  <c r="F706" i="1"/>
  <c r="H706" i="1" s="1"/>
  <c r="F707" i="1"/>
  <c r="F708" i="1"/>
  <c r="F709" i="1"/>
  <c r="H709" i="1" s="1"/>
  <c r="F710" i="1"/>
  <c r="H710" i="1" s="1"/>
  <c r="E3" i="1"/>
  <c r="E4" i="1"/>
  <c r="E5" i="1"/>
  <c r="G5" i="1" s="1"/>
  <c r="E6" i="1"/>
  <c r="G6" i="1" s="1"/>
  <c r="E7" i="1"/>
  <c r="E8" i="1"/>
  <c r="E9" i="1"/>
  <c r="G9" i="1" s="1"/>
  <c r="E10" i="1"/>
  <c r="G10" i="1" s="1"/>
  <c r="E11" i="1"/>
  <c r="E12" i="1"/>
  <c r="E13" i="1"/>
  <c r="E14" i="1"/>
  <c r="G14" i="1" s="1"/>
  <c r="E15" i="1"/>
  <c r="E16" i="1"/>
  <c r="E17" i="1"/>
  <c r="E18" i="1"/>
  <c r="G18" i="1" s="1"/>
  <c r="E19" i="1"/>
  <c r="E20" i="1"/>
  <c r="E21" i="1"/>
  <c r="G21" i="1" s="1"/>
  <c r="E22" i="1"/>
  <c r="G22" i="1" s="1"/>
  <c r="E23" i="1"/>
  <c r="E24" i="1"/>
  <c r="E25" i="1"/>
  <c r="E26" i="1"/>
  <c r="G26" i="1" s="1"/>
  <c r="E27" i="1"/>
  <c r="E28" i="1"/>
  <c r="E29" i="1"/>
  <c r="G29" i="1" s="1"/>
  <c r="E30" i="1"/>
  <c r="G30" i="1" s="1"/>
  <c r="E31" i="1"/>
  <c r="E32" i="1"/>
  <c r="E33" i="1"/>
  <c r="G33" i="1" s="1"/>
  <c r="E34" i="1"/>
  <c r="G34" i="1" s="1"/>
  <c r="E35" i="1"/>
  <c r="E36" i="1"/>
  <c r="E37" i="1"/>
  <c r="G37" i="1" s="1"/>
  <c r="E38" i="1"/>
  <c r="G38" i="1" s="1"/>
  <c r="E39" i="1"/>
  <c r="E40" i="1"/>
  <c r="E41" i="1"/>
  <c r="G41" i="1" s="1"/>
  <c r="E42" i="1"/>
  <c r="G42" i="1" s="1"/>
  <c r="E43" i="1"/>
  <c r="E44" i="1"/>
  <c r="E45" i="1"/>
  <c r="G45" i="1" s="1"/>
  <c r="E46" i="1"/>
  <c r="G46" i="1" s="1"/>
  <c r="E47" i="1"/>
  <c r="E48" i="1"/>
  <c r="E49" i="1"/>
  <c r="G49" i="1" s="1"/>
  <c r="E50" i="1"/>
  <c r="G50" i="1" s="1"/>
  <c r="E51" i="1"/>
  <c r="E52" i="1"/>
  <c r="E53" i="1"/>
  <c r="G53" i="1" s="1"/>
  <c r="E54" i="1"/>
  <c r="G54" i="1" s="1"/>
  <c r="E55" i="1"/>
  <c r="E56" i="1"/>
  <c r="E57" i="1"/>
  <c r="G57" i="1" s="1"/>
  <c r="E58" i="1"/>
  <c r="G58" i="1" s="1"/>
  <c r="E59" i="1"/>
  <c r="E60" i="1"/>
  <c r="E61" i="1"/>
  <c r="G61" i="1" s="1"/>
  <c r="E62" i="1"/>
  <c r="G62" i="1" s="1"/>
  <c r="E63" i="1"/>
  <c r="E64" i="1"/>
  <c r="E65" i="1"/>
  <c r="G65" i="1" s="1"/>
  <c r="E66" i="1"/>
  <c r="G66" i="1" s="1"/>
  <c r="E67" i="1"/>
  <c r="E68" i="1"/>
  <c r="E69" i="1"/>
  <c r="G69" i="1" s="1"/>
  <c r="E70" i="1"/>
  <c r="G70" i="1" s="1"/>
  <c r="E71" i="1"/>
  <c r="E72" i="1"/>
  <c r="E73" i="1"/>
  <c r="G73" i="1" s="1"/>
  <c r="E74" i="1"/>
  <c r="G74" i="1" s="1"/>
  <c r="E75" i="1"/>
  <c r="E76" i="1"/>
  <c r="E77" i="1"/>
  <c r="G77" i="1" s="1"/>
  <c r="E78" i="1"/>
  <c r="G78" i="1" s="1"/>
  <c r="E79" i="1"/>
  <c r="E80" i="1"/>
  <c r="E81" i="1"/>
  <c r="G81" i="1" s="1"/>
  <c r="E82" i="1"/>
  <c r="G82" i="1" s="1"/>
  <c r="E83" i="1"/>
  <c r="E84" i="1"/>
  <c r="E85" i="1"/>
  <c r="G85" i="1" s="1"/>
  <c r="E86" i="1"/>
  <c r="G86" i="1" s="1"/>
  <c r="E87" i="1"/>
  <c r="E88" i="1"/>
  <c r="E89" i="1"/>
  <c r="G89" i="1" s="1"/>
  <c r="E90" i="1"/>
  <c r="G90" i="1" s="1"/>
  <c r="E91" i="1"/>
  <c r="E92" i="1"/>
  <c r="E93" i="1"/>
  <c r="G93" i="1" s="1"/>
  <c r="E94" i="1"/>
  <c r="G94" i="1" s="1"/>
  <c r="E95" i="1"/>
  <c r="E96" i="1"/>
  <c r="E97" i="1"/>
  <c r="E98" i="1"/>
  <c r="G98" i="1" s="1"/>
  <c r="E99" i="1"/>
  <c r="E100" i="1"/>
  <c r="E101" i="1"/>
  <c r="G101" i="1" s="1"/>
  <c r="E102" i="1"/>
  <c r="G102" i="1" s="1"/>
  <c r="E103" i="1"/>
  <c r="E104" i="1"/>
  <c r="E105" i="1"/>
  <c r="G105" i="1" s="1"/>
  <c r="E106" i="1"/>
  <c r="G106" i="1" s="1"/>
  <c r="E107" i="1"/>
  <c r="E108" i="1"/>
  <c r="E109" i="1"/>
  <c r="G109" i="1" s="1"/>
  <c r="E110" i="1"/>
  <c r="G110" i="1" s="1"/>
  <c r="E111" i="1"/>
  <c r="E112" i="1"/>
  <c r="E113" i="1"/>
  <c r="G113" i="1" s="1"/>
  <c r="E114" i="1"/>
  <c r="G114" i="1" s="1"/>
  <c r="E115" i="1"/>
  <c r="E116" i="1"/>
  <c r="E117" i="1"/>
  <c r="G117" i="1" s="1"/>
  <c r="E118" i="1"/>
  <c r="G118" i="1" s="1"/>
  <c r="E119" i="1"/>
  <c r="E120" i="1"/>
  <c r="E121" i="1"/>
  <c r="G121" i="1" s="1"/>
  <c r="E122" i="1"/>
  <c r="G122" i="1" s="1"/>
  <c r="E123" i="1"/>
  <c r="E124" i="1"/>
  <c r="E125" i="1"/>
  <c r="G125" i="1" s="1"/>
  <c r="E126" i="1"/>
  <c r="G126" i="1" s="1"/>
  <c r="E127" i="1"/>
  <c r="E128" i="1"/>
  <c r="E129" i="1"/>
  <c r="G129" i="1" s="1"/>
  <c r="E130" i="1"/>
  <c r="G130" i="1" s="1"/>
  <c r="E131" i="1"/>
  <c r="E132" i="1"/>
  <c r="E133" i="1"/>
  <c r="G133" i="1" s="1"/>
  <c r="E134" i="1"/>
  <c r="G134" i="1" s="1"/>
  <c r="E135" i="1"/>
  <c r="E136" i="1"/>
  <c r="E137" i="1"/>
  <c r="G137" i="1" s="1"/>
  <c r="E138" i="1"/>
  <c r="G138" i="1" s="1"/>
  <c r="E139" i="1"/>
  <c r="E140" i="1"/>
  <c r="E141" i="1"/>
  <c r="G141" i="1" s="1"/>
  <c r="E142" i="1"/>
  <c r="G142" i="1" s="1"/>
  <c r="E143" i="1"/>
  <c r="E144" i="1"/>
  <c r="E145" i="1"/>
  <c r="E146" i="1"/>
  <c r="G146" i="1" s="1"/>
  <c r="E147" i="1"/>
  <c r="E148" i="1"/>
  <c r="E149" i="1"/>
  <c r="G149" i="1" s="1"/>
  <c r="E150" i="1"/>
  <c r="G150" i="1" s="1"/>
  <c r="E151" i="1"/>
  <c r="E152" i="1"/>
  <c r="E153" i="1"/>
  <c r="G153" i="1" s="1"/>
  <c r="E154" i="1"/>
  <c r="G154" i="1" s="1"/>
  <c r="E155" i="1"/>
  <c r="E156" i="1"/>
  <c r="E157" i="1"/>
  <c r="E158" i="1"/>
  <c r="G158" i="1" s="1"/>
  <c r="E159" i="1"/>
  <c r="E160" i="1"/>
  <c r="E161" i="1"/>
  <c r="G161" i="1" s="1"/>
  <c r="E162" i="1"/>
  <c r="G162" i="1" s="1"/>
  <c r="E163" i="1"/>
  <c r="E164" i="1"/>
  <c r="E165" i="1"/>
  <c r="G165" i="1" s="1"/>
  <c r="E166" i="1"/>
  <c r="G166" i="1" s="1"/>
  <c r="E167" i="1"/>
  <c r="E168" i="1"/>
  <c r="E169" i="1"/>
  <c r="G169" i="1" s="1"/>
  <c r="E170" i="1"/>
  <c r="G170" i="1" s="1"/>
  <c r="E171" i="1"/>
  <c r="E172" i="1"/>
  <c r="E173" i="1"/>
  <c r="G173" i="1" s="1"/>
  <c r="E174" i="1"/>
  <c r="G174" i="1" s="1"/>
  <c r="E175" i="1"/>
  <c r="E176" i="1"/>
  <c r="E177" i="1"/>
  <c r="G177" i="1" s="1"/>
  <c r="E178" i="1"/>
  <c r="G178" i="1" s="1"/>
  <c r="E179" i="1"/>
  <c r="E180" i="1"/>
  <c r="E181" i="1"/>
  <c r="G181" i="1" s="1"/>
  <c r="E182" i="1"/>
  <c r="G182" i="1" s="1"/>
  <c r="E183" i="1"/>
  <c r="E184" i="1"/>
  <c r="E185" i="1"/>
  <c r="G185" i="1" s="1"/>
  <c r="E186" i="1"/>
  <c r="G186" i="1" s="1"/>
  <c r="E187" i="1"/>
  <c r="E188" i="1"/>
  <c r="E189" i="1"/>
  <c r="G189" i="1" s="1"/>
  <c r="E190" i="1"/>
  <c r="G190" i="1" s="1"/>
  <c r="E191" i="1"/>
  <c r="E192" i="1"/>
  <c r="E193" i="1"/>
  <c r="G193" i="1" s="1"/>
  <c r="E194" i="1"/>
  <c r="G194" i="1" s="1"/>
  <c r="E195" i="1"/>
  <c r="E196" i="1"/>
  <c r="E197" i="1"/>
  <c r="G197" i="1" s="1"/>
  <c r="E198" i="1"/>
  <c r="G198" i="1" s="1"/>
  <c r="E199" i="1"/>
  <c r="E200" i="1"/>
  <c r="E201" i="1"/>
  <c r="G201" i="1" s="1"/>
  <c r="E202" i="1"/>
  <c r="G202" i="1" s="1"/>
  <c r="E203" i="1"/>
  <c r="E204" i="1"/>
  <c r="E205" i="1"/>
  <c r="G205" i="1" s="1"/>
  <c r="E206" i="1"/>
  <c r="G206" i="1" s="1"/>
  <c r="E207" i="1"/>
  <c r="E208" i="1"/>
  <c r="E209" i="1"/>
  <c r="G209" i="1" s="1"/>
  <c r="E210" i="1"/>
  <c r="G210" i="1" s="1"/>
  <c r="E211" i="1"/>
  <c r="E212" i="1"/>
  <c r="E213" i="1"/>
  <c r="E214" i="1"/>
  <c r="G214" i="1" s="1"/>
  <c r="E215" i="1"/>
  <c r="E216" i="1"/>
  <c r="E217" i="1"/>
  <c r="G217" i="1" s="1"/>
  <c r="E218" i="1"/>
  <c r="G218" i="1" s="1"/>
  <c r="E219" i="1"/>
  <c r="E220" i="1"/>
  <c r="E221" i="1"/>
  <c r="G221" i="1" s="1"/>
  <c r="E222" i="1"/>
  <c r="G222" i="1" s="1"/>
  <c r="E223" i="1"/>
  <c r="E224" i="1"/>
  <c r="E225" i="1"/>
  <c r="G225" i="1" s="1"/>
  <c r="E226" i="1"/>
  <c r="G226" i="1" s="1"/>
  <c r="E227" i="1"/>
  <c r="E228" i="1"/>
  <c r="E229" i="1"/>
  <c r="G229" i="1" s="1"/>
  <c r="E230" i="1"/>
  <c r="G230" i="1" s="1"/>
  <c r="E231" i="1"/>
  <c r="E232" i="1"/>
  <c r="E233" i="1"/>
  <c r="G233" i="1" s="1"/>
  <c r="E234" i="1"/>
  <c r="G234" i="1" s="1"/>
  <c r="E235" i="1"/>
  <c r="E236" i="1"/>
  <c r="E237" i="1"/>
  <c r="G237" i="1" s="1"/>
  <c r="E238" i="1"/>
  <c r="G238" i="1" s="1"/>
  <c r="E239" i="1"/>
  <c r="E240" i="1"/>
  <c r="E241" i="1"/>
  <c r="G241" i="1" s="1"/>
  <c r="E242" i="1"/>
  <c r="G242" i="1" s="1"/>
  <c r="E243" i="1"/>
  <c r="E244" i="1"/>
  <c r="E245" i="1"/>
  <c r="E246" i="1"/>
  <c r="G246" i="1" s="1"/>
  <c r="E247" i="1"/>
  <c r="E248" i="1"/>
  <c r="E249" i="1"/>
  <c r="G249" i="1" s="1"/>
  <c r="E250" i="1"/>
  <c r="G250" i="1" s="1"/>
  <c r="E251" i="1"/>
  <c r="E252" i="1"/>
  <c r="E253" i="1"/>
  <c r="G253" i="1" s="1"/>
  <c r="E254" i="1"/>
  <c r="G254" i="1" s="1"/>
  <c r="E255" i="1"/>
  <c r="E256" i="1"/>
  <c r="E257" i="1"/>
  <c r="G257" i="1" s="1"/>
  <c r="E258" i="1"/>
  <c r="G258" i="1" s="1"/>
  <c r="E259" i="1"/>
  <c r="E260" i="1"/>
  <c r="E261" i="1"/>
  <c r="G261" i="1" s="1"/>
  <c r="E262" i="1"/>
  <c r="G262" i="1" s="1"/>
  <c r="E263" i="1"/>
  <c r="E264" i="1"/>
  <c r="E265" i="1"/>
  <c r="G265" i="1" s="1"/>
  <c r="E266" i="1"/>
  <c r="G266" i="1" s="1"/>
  <c r="E267" i="1"/>
  <c r="E268" i="1"/>
  <c r="E269" i="1"/>
  <c r="G269" i="1" s="1"/>
  <c r="E270" i="1"/>
  <c r="G270" i="1" s="1"/>
  <c r="E271" i="1"/>
  <c r="E272" i="1"/>
  <c r="E273" i="1"/>
  <c r="G273" i="1" s="1"/>
  <c r="E274" i="1"/>
  <c r="G274" i="1" s="1"/>
  <c r="E275" i="1"/>
  <c r="E276" i="1"/>
  <c r="E277" i="1"/>
  <c r="E278" i="1"/>
  <c r="G278" i="1" s="1"/>
  <c r="E279" i="1"/>
  <c r="E280" i="1"/>
  <c r="E281" i="1"/>
  <c r="G281" i="1" s="1"/>
  <c r="E282" i="1"/>
  <c r="G282" i="1" s="1"/>
  <c r="E283" i="1"/>
  <c r="E284" i="1"/>
  <c r="E285" i="1"/>
  <c r="G285" i="1" s="1"/>
  <c r="E286" i="1"/>
  <c r="G286" i="1" s="1"/>
  <c r="E287" i="1"/>
  <c r="E288" i="1"/>
  <c r="E289" i="1"/>
  <c r="G289" i="1" s="1"/>
  <c r="E290" i="1"/>
  <c r="G290" i="1" s="1"/>
  <c r="E291" i="1"/>
  <c r="E292" i="1"/>
  <c r="E293" i="1"/>
  <c r="G293" i="1" s="1"/>
  <c r="E294" i="1"/>
  <c r="G294" i="1" s="1"/>
  <c r="E295" i="1"/>
  <c r="E296" i="1"/>
  <c r="E297" i="1"/>
  <c r="G297" i="1" s="1"/>
  <c r="E298" i="1"/>
  <c r="G298" i="1" s="1"/>
  <c r="E299" i="1"/>
  <c r="E300" i="1"/>
  <c r="E301" i="1"/>
  <c r="G301" i="1" s="1"/>
  <c r="E302" i="1"/>
  <c r="G302" i="1" s="1"/>
  <c r="E303" i="1"/>
  <c r="E304" i="1"/>
  <c r="E305" i="1"/>
  <c r="G305" i="1" s="1"/>
  <c r="E306" i="1"/>
  <c r="G306" i="1" s="1"/>
  <c r="E307" i="1"/>
  <c r="E308" i="1"/>
  <c r="E309" i="1"/>
  <c r="E310" i="1"/>
  <c r="G310" i="1" s="1"/>
  <c r="E311" i="1"/>
  <c r="E312" i="1"/>
  <c r="E313" i="1"/>
  <c r="G313" i="1" s="1"/>
  <c r="E314" i="1"/>
  <c r="G314" i="1" s="1"/>
  <c r="E315" i="1"/>
  <c r="E316" i="1"/>
  <c r="E317" i="1"/>
  <c r="G317" i="1" s="1"/>
  <c r="E318" i="1"/>
  <c r="G318" i="1" s="1"/>
  <c r="E319" i="1"/>
  <c r="E320" i="1"/>
  <c r="E321" i="1"/>
  <c r="G321" i="1" s="1"/>
  <c r="E322" i="1"/>
  <c r="G322" i="1" s="1"/>
  <c r="E323" i="1"/>
  <c r="E324" i="1"/>
  <c r="E325" i="1"/>
  <c r="G325" i="1" s="1"/>
  <c r="E326" i="1"/>
  <c r="G326" i="1" s="1"/>
  <c r="E327" i="1"/>
  <c r="E328" i="1"/>
  <c r="E329" i="1"/>
  <c r="G329" i="1" s="1"/>
  <c r="E330" i="1"/>
  <c r="G330" i="1" s="1"/>
  <c r="E331" i="1"/>
  <c r="E332" i="1"/>
  <c r="E333" i="1"/>
  <c r="G333" i="1" s="1"/>
  <c r="E334" i="1"/>
  <c r="G334" i="1" s="1"/>
  <c r="E335" i="1"/>
  <c r="E336" i="1"/>
  <c r="E337" i="1"/>
  <c r="G337" i="1" s="1"/>
  <c r="E338" i="1"/>
  <c r="G338" i="1" s="1"/>
  <c r="E339" i="1"/>
  <c r="E340" i="1"/>
  <c r="E341" i="1"/>
  <c r="G341" i="1" s="1"/>
  <c r="E342" i="1"/>
  <c r="G342" i="1" s="1"/>
  <c r="E343" i="1"/>
  <c r="E344" i="1"/>
  <c r="E345" i="1"/>
  <c r="G345" i="1" s="1"/>
  <c r="E346" i="1"/>
  <c r="G346" i="1" s="1"/>
  <c r="E347" i="1"/>
  <c r="E348" i="1"/>
  <c r="E349" i="1"/>
  <c r="G349" i="1" s="1"/>
  <c r="E350" i="1"/>
  <c r="G350" i="1" s="1"/>
  <c r="E351" i="1"/>
  <c r="E352" i="1"/>
  <c r="E353" i="1"/>
  <c r="G353" i="1" s="1"/>
  <c r="E354" i="1"/>
  <c r="G354" i="1" s="1"/>
  <c r="E355" i="1"/>
  <c r="E356" i="1"/>
  <c r="E357" i="1"/>
  <c r="G357" i="1" s="1"/>
  <c r="E358" i="1"/>
  <c r="G358" i="1" s="1"/>
  <c r="E359" i="1"/>
  <c r="E360" i="1"/>
  <c r="E361" i="1"/>
  <c r="G361" i="1" s="1"/>
  <c r="E362" i="1"/>
  <c r="G362" i="1" s="1"/>
  <c r="E363" i="1"/>
  <c r="E364" i="1"/>
  <c r="E365" i="1"/>
  <c r="G365" i="1" s="1"/>
  <c r="E366" i="1"/>
  <c r="G366" i="1" s="1"/>
  <c r="E367" i="1"/>
  <c r="E368" i="1"/>
  <c r="E369" i="1"/>
  <c r="G369" i="1" s="1"/>
  <c r="E370" i="1"/>
  <c r="G370" i="1" s="1"/>
  <c r="E371" i="1"/>
  <c r="E372" i="1"/>
  <c r="E373" i="1"/>
  <c r="E374" i="1"/>
  <c r="G374" i="1" s="1"/>
  <c r="E375" i="1"/>
  <c r="E376" i="1"/>
  <c r="E377" i="1"/>
  <c r="G377" i="1" s="1"/>
  <c r="E378" i="1"/>
  <c r="G378" i="1" s="1"/>
  <c r="E379" i="1"/>
  <c r="E380" i="1"/>
  <c r="E381" i="1"/>
  <c r="G381" i="1" s="1"/>
  <c r="E382" i="1"/>
  <c r="G382" i="1" s="1"/>
  <c r="E383" i="1"/>
  <c r="E384" i="1"/>
  <c r="E385" i="1"/>
  <c r="G385" i="1" s="1"/>
  <c r="E386" i="1"/>
  <c r="G386" i="1" s="1"/>
  <c r="E387" i="1"/>
  <c r="E388" i="1"/>
  <c r="E389" i="1"/>
  <c r="G389" i="1" s="1"/>
  <c r="E390" i="1"/>
  <c r="G390" i="1" s="1"/>
  <c r="E391" i="1"/>
  <c r="E392" i="1"/>
  <c r="E393" i="1"/>
  <c r="G393" i="1" s="1"/>
  <c r="E394" i="1"/>
  <c r="G394" i="1" s="1"/>
  <c r="E395" i="1"/>
  <c r="E396" i="1"/>
  <c r="E397" i="1"/>
  <c r="G397" i="1" s="1"/>
  <c r="E398" i="1"/>
  <c r="G398" i="1" s="1"/>
  <c r="E399" i="1"/>
  <c r="E400" i="1"/>
  <c r="E401" i="1"/>
  <c r="G401" i="1" s="1"/>
  <c r="E402" i="1"/>
  <c r="G402" i="1" s="1"/>
  <c r="E403" i="1"/>
  <c r="E404" i="1"/>
  <c r="E405" i="1"/>
  <c r="G405" i="1" s="1"/>
  <c r="E406" i="1"/>
  <c r="G406" i="1" s="1"/>
  <c r="E407" i="1"/>
  <c r="E408" i="1"/>
  <c r="E409" i="1"/>
  <c r="G409" i="1" s="1"/>
  <c r="E410" i="1"/>
  <c r="G410" i="1" s="1"/>
  <c r="E411" i="1"/>
  <c r="E412" i="1"/>
  <c r="E413" i="1"/>
  <c r="G413" i="1" s="1"/>
  <c r="E414" i="1"/>
  <c r="G414" i="1" s="1"/>
  <c r="E415" i="1"/>
  <c r="E416" i="1"/>
  <c r="E417" i="1"/>
  <c r="G417" i="1" s="1"/>
  <c r="E418" i="1"/>
  <c r="G418" i="1" s="1"/>
  <c r="E419" i="1"/>
  <c r="E420" i="1"/>
  <c r="E421" i="1"/>
  <c r="G421" i="1" s="1"/>
  <c r="E422" i="1"/>
  <c r="G422" i="1" s="1"/>
  <c r="E423" i="1"/>
  <c r="E424" i="1"/>
  <c r="E425" i="1"/>
  <c r="G425" i="1" s="1"/>
  <c r="E426" i="1"/>
  <c r="G426" i="1" s="1"/>
  <c r="E427" i="1"/>
  <c r="E428" i="1"/>
  <c r="E429" i="1"/>
  <c r="G429" i="1" s="1"/>
  <c r="E430" i="1"/>
  <c r="G430" i="1" s="1"/>
  <c r="E431" i="1"/>
  <c r="E432" i="1"/>
  <c r="E433" i="1"/>
  <c r="G433" i="1" s="1"/>
  <c r="E434" i="1"/>
  <c r="G434" i="1" s="1"/>
  <c r="E435" i="1"/>
  <c r="E436" i="1"/>
  <c r="E437" i="1"/>
  <c r="E438" i="1"/>
  <c r="G438" i="1" s="1"/>
  <c r="E439" i="1"/>
  <c r="E440" i="1"/>
  <c r="E441" i="1"/>
  <c r="G441" i="1" s="1"/>
  <c r="E442" i="1"/>
  <c r="E443" i="1"/>
  <c r="E444" i="1"/>
  <c r="E445" i="1"/>
  <c r="G445" i="1" s="1"/>
  <c r="E446" i="1"/>
  <c r="G446" i="1" s="1"/>
  <c r="E447" i="1"/>
  <c r="E448" i="1"/>
  <c r="E449" i="1"/>
  <c r="G449" i="1" s="1"/>
  <c r="E450" i="1"/>
  <c r="G450" i="1" s="1"/>
  <c r="E451" i="1"/>
  <c r="E452" i="1"/>
  <c r="E453" i="1"/>
  <c r="G453" i="1" s="1"/>
  <c r="E454" i="1"/>
  <c r="G454" i="1" s="1"/>
  <c r="E455" i="1"/>
  <c r="E456" i="1"/>
  <c r="E457" i="1"/>
  <c r="G457" i="1" s="1"/>
  <c r="E458" i="1"/>
  <c r="G458" i="1" s="1"/>
  <c r="E459" i="1"/>
  <c r="E460" i="1"/>
  <c r="E461" i="1"/>
  <c r="E462" i="1"/>
  <c r="G462" i="1" s="1"/>
  <c r="E463" i="1"/>
  <c r="E464" i="1"/>
  <c r="E465" i="1"/>
  <c r="G465" i="1" s="1"/>
  <c r="E466" i="1"/>
  <c r="G466" i="1" s="1"/>
  <c r="E467" i="1"/>
  <c r="E468" i="1"/>
  <c r="E469" i="1"/>
  <c r="G469" i="1" s="1"/>
  <c r="E470" i="1"/>
  <c r="G470" i="1" s="1"/>
  <c r="E471" i="1"/>
  <c r="E472" i="1"/>
  <c r="E473" i="1"/>
  <c r="G473" i="1" s="1"/>
  <c r="E474" i="1"/>
  <c r="G474" i="1" s="1"/>
  <c r="E475" i="1"/>
  <c r="E476" i="1"/>
  <c r="E477" i="1"/>
  <c r="G477" i="1" s="1"/>
  <c r="E478" i="1"/>
  <c r="G478" i="1" s="1"/>
  <c r="E479" i="1"/>
  <c r="E480" i="1"/>
  <c r="E481" i="1"/>
  <c r="G481" i="1" s="1"/>
  <c r="E482" i="1"/>
  <c r="G482" i="1" s="1"/>
  <c r="E483" i="1"/>
  <c r="E484" i="1"/>
  <c r="E485" i="1"/>
  <c r="G485" i="1" s="1"/>
  <c r="E486" i="1"/>
  <c r="G486" i="1" s="1"/>
  <c r="E487" i="1"/>
  <c r="E488" i="1"/>
  <c r="E489" i="1"/>
  <c r="G489" i="1" s="1"/>
  <c r="E490" i="1"/>
  <c r="G490" i="1" s="1"/>
  <c r="E491" i="1"/>
  <c r="E492" i="1"/>
  <c r="E493" i="1"/>
  <c r="G493" i="1" s="1"/>
  <c r="E494" i="1"/>
  <c r="G494" i="1" s="1"/>
  <c r="E495" i="1"/>
  <c r="E496" i="1"/>
  <c r="E497" i="1"/>
  <c r="G497" i="1" s="1"/>
  <c r="E498" i="1"/>
  <c r="G498" i="1" s="1"/>
  <c r="E499" i="1"/>
  <c r="E500" i="1"/>
  <c r="E501" i="1"/>
  <c r="G501" i="1" s="1"/>
  <c r="E502" i="1"/>
  <c r="G502" i="1" s="1"/>
  <c r="E503" i="1"/>
  <c r="E504" i="1"/>
  <c r="E505" i="1"/>
  <c r="G505" i="1" s="1"/>
  <c r="E506" i="1"/>
  <c r="G506" i="1" s="1"/>
  <c r="E507" i="1"/>
  <c r="E508" i="1"/>
  <c r="E509" i="1"/>
  <c r="G509" i="1" s="1"/>
  <c r="E510" i="1"/>
  <c r="G510" i="1" s="1"/>
  <c r="E511" i="1"/>
  <c r="E512" i="1"/>
  <c r="E513" i="1"/>
  <c r="G513" i="1" s="1"/>
  <c r="E514" i="1"/>
  <c r="G514" i="1" s="1"/>
  <c r="E515" i="1"/>
  <c r="E516" i="1"/>
  <c r="E517" i="1"/>
  <c r="G517" i="1" s="1"/>
  <c r="E518" i="1"/>
  <c r="G518" i="1" s="1"/>
  <c r="E519" i="1"/>
  <c r="E520" i="1"/>
  <c r="E521" i="1"/>
  <c r="G521" i="1" s="1"/>
  <c r="E522" i="1"/>
  <c r="G522" i="1" s="1"/>
  <c r="E523" i="1"/>
  <c r="E524" i="1"/>
  <c r="E525" i="1"/>
  <c r="G525" i="1" s="1"/>
  <c r="E526" i="1"/>
  <c r="G526" i="1" s="1"/>
  <c r="E527" i="1"/>
  <c r="E528" i="1"/>
  <c r="E529" i="1"/>
  <c r="G529" i="1" s="1"/>
  <c r="E530" i="1"/>
  <c r="G530" i="1" s="1"/>
  <c r="E531" i="1"/>
  <c r="E532" i="1"/>
  <c r="E533" i="1"/>
  <c r="G533" i="1" s="1"/>
  <c r="E534" i="1"/>
  <c r="G534" i="1" s="1"/>
  <c r="E535" i="1"/>
  <c r="E536" i="1"/>
  <c r="E537" i="1"/>
  <c r="E538" i="1"/>
  <c r="G538" i="1" s="1"/>
  <c r="E539" i="1"/>
  <c r="E540" i="1"/>
  <c r="E541" i="1"/>
  <c r="G541" i="1" s="1"/>
  <c r="E542" i="1"/>
  <c r="G542" i="1" s="1"/>
  <c r="E543" i="1"/>
  <c r="E544" i="1"/>
  <c r="E545" i="1"/>
  <c r="G545" i="1" s="1"/>
  <c r="E546" i="1"/>
  <c r="G546" i="1" s="1"/>
  <c r="E547" i="1"/>
  <c r="E548" i="1"/>
  <c r="E549" i="1"/>
  <c r="G549" i="1" s="1"/>
  <c r="E550" i="1"/>
  <c r="G550" i="1" s="1"/>
  <c r="E551" i="1"/>
  <c r="E552" i="1"/>
  <c r="E553" i="1"/>
  <c r="G553" i="1" s="1"/>
  <c r="E554" i="1"/>
  <c r="G554" i="1" s="1"/>
  <c r="E555" i="1"/>
  <c r="E556" i="1"/>
  <c r="E557" i="1"/>
  <c r="G557" i="1" s="1"/>
  <c r="E558" i="1"/>
  <c r="G558" i="1" s="1"/>
  <c r="E559" i="1"/>
  <c r="E560" i="1"/>
  <c r="E561" i="1"/>
  <c r="G561" i="1" s="1"/>
  <c r="E562" i="1"/>
  <c r="G562" i="1" s="1"/>
  <c r="E563" i="1"/>
  <c r="E564" i="1"/>
  <c r="E565" i="1"/>
  <c r="G565" i="1" s="1"/>
  <c r="E566" i="1"/>
  <c r="G566" i="1" s="1"/>
  <c r="E567" i="1"/>
  <c r="E568" i="1"/>
  <c r="E569" i="1"/>
  <c r="G569" i="1" s="1"/>
  <c r="E570" i="1"/>
  <c r="G570" i="1" s="1"/>
  <c r="E571" i="1"/>
  <c r="E572" i="1"/>
  <c r="E573" i="1"/>
  <c r="G573" i="1" s="1"/>
  <c r="E574" i="1"/>
  <c r="G574" i="1" s="1"/>
  <c r="E575" i="1"/>
  <c r="E576" i="1"/>
  <c r="E577" i="1"/>
  <c r="G577" i="1" s="1"/>
  <c r="E578" i="1"/>
  <c r="G578" i="1" s="1"/>
  <c r="E579" i="1"/>
  <c r="E580" i="1"/>
  <c r="E581" i="1"/>
  <c r="E582" i="1"/>
  <c r="G582" i="1" s="1"/>
  <c r="E583" i="1"/>
  <c r="E584" i="1"/>
  <c r="E585" i="1"/>
  <c r="G585" i="1" s="1"/>
  <c r="E586" i="1"/>
  <c r="G586" i="1" s="1"/>
  <c r="E587" i="1"/>
  <c r="E588" i="1"/>
  <c r="E589" i="1"/>
  <c r="G589" i="1" s="1"/>
  <c r="E590" i="1"/>
  <c r="G590" i="1" s="1"/>
  <c r="E591" i="1"/>
  <c r="E592" i="1"/>
  <c r="E593" i="1"/>
  <c r="G593" i="1" s="1"/>
  <c r="E594" i="1"/>
  <c r="G594" i="1" s="1"/>
  <c r="E595" i="1"/>
  <c r="E596" i="1"/>
  <c r="E597" i="1"/>
  <c r="G597" i="1" s="1"/>
  <c r="E598" i="1"/>
  <c r="G598" i="1" s="1"/>
  <c r="E599" i="1"/>
  <c r="E600" i="1"/>
  <c r="E601" i="1"/>
  <c r="G601" i="1" s="1"/>
  <c r="E602" i="1"/>
  <c r="G602" i="1" s="1"/>
  <c r="E603" i="1"/>
  <c r="E604" i="1"/>
  <c r="E605" i="1"/>
  <c r="G605" i="1" s="1"/>
  <c r="E606" i="1"/>
  <c r="G606" i="1" s="1"/>
  <c r="E607" i="1"/>
  <c r="E608" i="1"/>
  <c r="E609" i="1"/>
  <c r="G609" i="1" s="1"/>
  <c r="E610" i="1"/>
  <c r="G610" i="1" s="1"/>
  <c r="E611" i="1"/>
  <c r="E612" i="1"/>
  <c r="E613" i="1"/>
  <c r="G613" i="1" s="1"/>
  <c r="E614" i="1"/>
  <c r="G614" i="1" s="1"/>
  <c r="E615" i="1"/>
  <c r="E616" i="1"/>
  <c r="E617" i="1"/>
  <c r="G617" i="1" s="1"/>
  <c r="E618" i="1"/>
  <c r="G618" i="1" s="1"/>
  <c r="E619" i="1"/>
  <c r="E620" i="1"/>
  <c r="E621" i="1"/>
  <c r="G621" i="1" s="1"/>
  <c r="E622" i="1"/>
  <c r="G622" i="1" s="1"/>
  <c r="E623" i="1"/>
  <c r="E624" i="1"/>
  <c r="E625" i="1"/>
  <c r="G625" i="1" s="1"/>
  <c r="E626" i="1"/>
  <c r="G626" i="1" s="1"/>
  <c r="E627" i="1"/>
  <c r="E628" i="1"/>
  <c r="E629" i="1"/>
  <c r="E630" i="1"/>
  <c r="G630" i="1" s="1"/>
  <c r="E631" i="1"/>
  <c r="E632" i="1"/>
  <c r="E633" i="1"/>
  <c r="G633" i="1" s="1"/>
  <c r="E634" i="1"/>
  <c r="G634" i="1" s="1"/>
  <c r="E635" i="1"/>
  <c r="E636" i="1"/>
  <c r="E637" i="1"/>
  <c r="E638" i="1"/>
  <c r="G638" i="1" s="1"/>
  <c r="E639" i="1"/>
  <c r="E640" i="1"/>
  <c r="E641" i="1"/>
  <c r="G641" i="1" s="1"/>
  <c r="E642" i="1"/>
  <c r="G642" i="1" s="1"/>
  <c r="E643" i="1"/>
  <c r="E644" i="1"/>
  <c r="E645" i="1"/>
  <c r="G645" i="1" s="1"/>
  <c r="E646" i="1"/>
  <c r="G646" i="1" s="1"/>
  <c r="E647" i="1"/>
  <c r="E648" i="1"/>
  <c r="E649" i="1"/>
  <c r="G649" i="1" s="1"/>
  <c r="E650" i="1"/>
  <c r="G650" i="1" s="1"/>
  <c r="E651" i="1"/>
  <c r="E652" i="1"/>
  <c r="E653" i="1"/>
  <c r="G653" i="1" s="1"/>
  <c r="E654" i="1"/>
  <c r="G654" i="1" s="1"/>
  <c r="E655" i="1"/>
  <c r="E656" i="1"/>
  <c r="E657" i="1"/>
  <c r="G657" i="1" s="1"/>
  <c r="E658" i="1"/>
  <c r="G658" i="1" s="1"/>
  <c r="E659" i="1"/>
  <c r="E660" i="1"/>
  <c r="E661" i="1"/>
  <c r="G661" i="1" s="1"/>
  <c r="E662" i="1"/>
  <c r="G662" i="1" s="1"/>
  <c r="E663" i="1"/>
  <c r="E664" i="1"/>
  <c r="E665" i="1"/>
  <c r="E666" i="1"/>
  <c r="G666" i="1" s="1"/>
  <c r="E667" i="1"/>
  <c r="E668" i="1"/>
  <c r="E669" i="1"/>
  <c r="G669" i="1" s="1"/>
  <c r="E670" i="1"/>
  <c r="G670" i="1" s="1"/>
  <c r="E671" i="1"/>
  <c r="E672" i="1"/>
  <c r="E673" i="1"/>
  <c r="G673" i="1" s="1"/>
  <c r="E674" i="1"/>
  <c r="G674" i="1" s="1"/>
  <c r="E675" i="1"/>
  <c r="E676" i="1"/>
  <c r="E677" i="1"/>
  <c r="G677" i="1" s="1"/>
  <c r="E678" i="1"/>
  <c r="G678" i="1" s="1"/>
  <c r="E679" i="1"/>
  <c r="E680" i="1"/>
  <c r="E681" i="1"/>
  <c r="G681" i="1" s="1"/>
  <c r="E682" i="1"/>
  <c r="G682" i="1" s="1"/>
  <c r="E683" i="1"/>
  <c r="E684" i="1"/>
  <c r="E685" i="1"/>
  <c r="G685" i="1" s="1"/>
  <c r="E686" i="1"/>
  <c r="G686" i="1" s="1"/>
  <c r="E687" i="1"/>
  <c r="E688" i="1"/>
  <c r="E689" i="1"/>
  <c r="G689" i="1" s="1"/>
  <c r="E690" i="1"/>
  <c r="G690" i="1" s="1"/>
  <c r="E691" i="1"/>
  <c r="E692" i="1"/>
  <c r="E693" i="1"/>
  <c r="G693" i="1" s="1"/>
  <c r="E694" i="1"/>
  <c r="G694" i="1" s="1"/>
  <c r="E695" i="1"/>
  <c r="E696" i="1"/>
  <c r="E697" i="1"/>
  <c r="G697" i="1" s="1"/>
  <c r="E698" i="1"/>
  <c r="G698" i="1" s="1"/>
  <c r="E699" i="1"/>
  <c r="E700" i="1"/>
  <c r="E701" i="1"/>
  <c r="G701" i="1" s="1"/>
  <c r="E702" i="1"/>
  <c r="G702" i="1" s="1"/>
  <c r="E703" i="1"/>
  <c r="E704" i="1"/>
  <c r="E705" i="1"/>
  <c r="G705" i="1" s="1"/>
  <c r="E706" i="1"/>
  <c r="G706" i="1" s="1"/>
  <c r="E707" i="1"/>
  <c r="E708" i="1"/>
  <c r="E709" i="1"/>
  <c r="G709" i="1" s="1"/>
  <c r="E710" i="1"/>
  <c r="G710" i="1" s="1"/>
  <c r="E2" i="1"/>
  <c r="F2" i="1"/>
  <c r="H2" i="1"/>
  <c r="B367" i="2"/>
  <c r="F215" i="2" s="1"/>
  <c r="D3" i="2"/>
  <c r="E3" i="2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 s="1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E131" i="2" s="1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E137" i="2" s="1"/>
  <c r="D138" i="2"/>
  <c r="E138" i="2" s="1"/>
  <c r="D139" i="2"/>
  <c r="E139" i="2" s="1"/>
  <c r="D140" i="2"/>
  <c r="E140" i="2" s="1"/>
  <c r="D141" i="2"/>
  <c r="E141" i="2" s="1"/>
  <c r="D142" i="2"/>
  <c r="E142" i="2" s="1"/>
  <c r="D143" i="2"/>
  <c r="E143" i="2" s="1"/>
  <c r="D144" i="2"/>
  <c r="E144" i="2" s="1"/>
  <c r="D145" i="2"/>
  <c r="E145" i="2" s="1"/>
  <c r="D146" i="2"/>
  <c r="E146" i="2" s="1"/>
  <c r="D147" i="2"/>
  <c r="E147" i="2" s="1"/>
  <c r="D148" i="2"/>
  <c r="E148" i="2" s="1"/>
  <c r="D149" i="2"/>
  <c r="E149" i="2" s="1"/>
  <c r="D150" i="2"/>
  <c r="E150" i="2" s="1"/>
  <c r="D151" i="2"/>
  <c r="E151" i="2" s="1"/>
  <c r="D152" i="2"/>
  <c r="E152" i="2" s="1"/>
  <c r="D153" i="2"/>
  <c r="E153" i="2" s="1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E159" i="2" s="1"/>
  <c r="D160" i="2"/>
  <c r="E160" i="2" s="1"/>
  <c r="D161" i="2"/>
  <c r="E161" i="2" s="1"/>
  <c r="D162" i="2"/>
  <c r="E162" i="2" s="1"/>
  <c r="D163" i="2"/>
  <c r="E163" i="2" s="1"/>
  <c r="D164" i="2"/>
  <c r="E164" i="2" s="1"/>
  <c r="D165" i="2"/>
  <c r="E165" i="2" s="1"/>
  <c r="D166" i="2"/>
  <c r="E166" i="2" s="1"/>
  <c r="D167" i="2"/>
  <c r="E167" i="2" s="1"/>
  <c r="D168" i="2"/>
  <c r="E168" i="2" s="1"/>
  <c r="D169" i="2"/>
  <c r="E169" i="2" s="1"/>
  <c r="D170" i="2"/>
  <c r="E170" i="2" s="1"/>
  <c r="D171" i="2"/>
  <c r="E171" i="2" s="1"/>
  <c r="D172" i="2"/>
  <c r="E172" i="2" s="1"/>
  <c r="D173" i="2"/>
  <c r="E173" i="2" s="1"/>
  <c r="D174" i="2"/>
  <c r="E174" i="2" s="1"/>
  <c r="D175" i="2"/>
  <c r="E175" i="2" s="1"/>
  <c r="D176" i="2"/>
  <c r="E176" i="2" s="1"/>
  <c r="D177" i="2"/>
  <c r="E177" i="2" s="1"/>
  <c r="D178" i="2"/>
  <c r="E178" i="2" s="1"/>
  <c r="D179" i="2"/>
  <c r="E179" i="2" s="1"/>
  <c r="D180" i="2"/>
  <c r="E180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7" i="2"/>
  <c r="E187" i="2" s="1"/>
  <c r="D188" i="2"/>
  <c r="E188" i="2" s="1"/>
  <c r="D189" i="2"/>
  <c r="E189" i="2" s="1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5" i="2"/>
  <c r="E205" i="2" s="1"/>
  <c r="D206" i="2"/>
  <c r="E206" i="2" s="1"/>
  <c r="D207" i="2"/>
  <c r="E207" i="2" s="1"/>
  <c r="D208" i="2"/>
  <c r="E208" i="2" s="1"/>
  <c r="D209" i="2"/>
  <c r="E209" i="2" s="1"/>
  <c r="D210" i="2"/>
  <c r="E210" i="2" s="1"/>
  <c r="D211" i="2"/>
  <c r="E211" i="2" s="1"/>
  <c r="D212" i="2"/>
  <c r="E212" i="2" s="1"/>
  <c r="D213" i="2"/>
  <c r="E213" i="2" s="1"/>
  <c r="D214" i="2"/>
  <c r="D215" i="2"/>
  <c r="E215" i="2" s="1"/>
  <c r="D216" i="2"/>
  <c r="E216" i="2" s="1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/>
  <c r="E225" i="2" s="1"/>
  <c r="D226" i="2"/>
  <c r="E226" i="2" s="1"/>
  <c r="D227" i="2"/>
  <c r="E227" i="2" s="1"/>
  <c r="D228" i="2"/>
  <c r="E228" i="2" s="1"/>
  <c r="D229" i="2"/>
  <c r="E229" i="2" s="1"/>
  <c r="D230" i="2"/>
  <c r="E230" i="2" s="1"/>
  <c r="D231" i="2"/>
  <c r="E231" i="2" s="1"/>
  <c r="D232" i="2"/>
  <c r="E232" i="2" s="1"/>
  <c r="D233" i="2"/>
  <c r="E233" i="2" s="1"/>
  <c r="D234" i="2"/>
  <c r="E234" i="2" s="1"/>
  <c r="D235" i="2"/>
  <c r="E235" i="2" s="1"/>
  <c r="D236" i="2"/>
  <c r="E236" i="2" s="1"/>
  <c r="D237" i="2"/>
  <c r="E237" i="2" s="1"/>
  <c r="D238" i="2"/>
  <c r="E238" i="2" s="1"/>
  <c r="D239" i="2"/>
  <c r="E239" i="2" s="1"/>
  <c r="D240" i="2"/>
  <c r="E240" i="2" s="1"/>
  <c r="D241" i="2"/>
  <c r="E241" i="2" s="1"/>
  <c r="D242" i="2"/>
  <c r="E242" i="2" s="1"/>
  <c r="D243" i="2"/>
  <c r="E243" i="2" s="1"/>
  <c r="D244" i="2"/>
  <c r="E244" i="2" s="1"/>
  <c r="D245" i="2"/>
  <c r="E245" i="2" s="1"/>
  <c r="D246" i="2"/>
  <c r="E246" i="2" s="1"/>
  <c r="D247" i="2"/>
  <c r="E247" i="2" s="1"/>
  <c r="D248" i="2"/>
  <c r="E248" i="2" s="1"/>
  <c r="D249" i="2"/>
  <c r="E249" i="2" s="1"/>
  <c r="D250" i="2"/>
  <c r="E250" i="2" s="1"/>
  <c r="D251" i="2"/>
  <c r="E251" i="2" s="1"/>
  <c r="D252" i="2"/>
  <c r="E252" i="2" s="1"/>
  <c r="D253" i="2"/>
  <c r="E253" i="2" s="1"/>
  <c r="D254" i="2"/>
  <c r="E254" i="2" s="1"/>
  <c r="D255" i="2"/>
  <c r="E255" i="2" s="1"/>
  <c r="D256" i="2"/>
  <c r="E256" i="2" s="1"/>
  <c r="D257" i="2"/>
  <c r="E257" i="2" s="1"/>
  <c r="D258" i="2"/>
  <c r="E258" i="2" s="1"/>
  <c r="D259" i="2"/>
  <c r="E259" i="2" s="1"/>
  <c r="D260" i="2"/>
  <c r="E260" i="2" s="1"/>
  <c r="D261" i="2"/>
  <c r="E261" i="2" s="1"/>
  <c r="D262" i="2"/>
  <c r="E262" i="2" s="1"/>
  <c r="D263" i="2"/>
  <c r="E263" i="2" s="1"/>
  <c r="D264" i="2"/>
  <c r="E264" i="2" s="1"/>
  <c r="D265" i="2"/>
  <c r="E265" i="2" s="1"/>
  <c r="D266" i="2"/>
  <c r="E266" i="2" s="1"/>
  <c r="D267" i="2"/>
  <c r="E267" i="2" s="1"/>
  <c r="D268" i="2"/>
  <c r="E268" i="2" s="1"/>
  <c r="D269" i="2"/>
  <c r="E269" i="2" s="1"/>
  <c r="D270" i="2"/>
  <c r="E270" i="2" s="1"/>
  <c r="D271" i="2"/>
  <c r="E271" i="2" s="1"/>
  <c r="D272" i="2"/>
  <c r="E272" i="2" s="1"/>
  <c r="D273" i="2"/>
  <c r="E273" i="2" s="1"/>
  <c r="D274" i="2"/>
  <c r="E274" i="2" s="1"/>
  <c r="D275" i="2"/>
  <c r="E275" i="2" s="1"/>
  <c r="D276" i="2"/>
  <c r="E276" i="2" s="1"/>
  <c r="D277" i="2"/>
  <c r="E277" i="2" s="1"/>
  <c r="D278" i="2"/>
  <c r="E278" i="2" s="1"/>
  <c r="D279" i="2"/>
  <c r="E279" i="2" s="1"/>
  <c r="D280" i="2"/>
  <c r="E280" i="2" s="1"/>
  <c r="D281" i="2"/>
  <c r="E281" i="2" s="1"/>
  <c r="D282" i="2"/>
  <c r="E282" i="2" s="1"/>
  <c r="D283" i="2"/>
  <c r="E283" i="2" s="1"/>
  <c r="D284" i="2"/>
  <c r="E284" i="2" s="1"/>
  <c r="D285" i="2"/>
  <c r="E285" i="2" s="1"/>
  <c r="D286" i="2"/>
  <c r="E286" i="2" s="1"/>
  <c r="D287" i="2"/>
  <c r="E287" i="2" s="1"/>
  <c r="D288" i="2"/>
  <c r="E288" i="2" s="1"/>
  <c r="D289" i="2"/>
  <c r="E289" i="2" s="1"/>
  <c r="D290" i="2"/>
  <c r="E290" i="2" s="1"/>
  <c r="D291" i="2"/>
  <c r="E291" i="2" s="1"/>
  <c r="D292" i="2"/>
  <c r="E292" i="2" s="1"/>
  <c r="D293" i="2"/>
  <c r="E293" i="2" s="1"/>
  <c r="D294" i="2"/>
  <c r="E294" i="2" s="1"/>
  <c r="D295" i="2"/>
  <c r="E295" i="2" s="1"/>
  <c r="D296" i="2"/>
  <c r="E296" i="2" s="1"/>
  <c r="D297" i="2"/>
  <c r="E297" i="2" s="1"/>
  <c r="D298" i="2"/>
  <c r="E298" i="2" s="1"/>
  <c r="D299" i="2"/>
  <c r="E299" i="2" s="1"/>
  <c r="D300" i="2"/>
  <c r="E300" i="2" s="1"/>
  <c r="D301" i="2"/>
  <c r="E301" i="2" s="1"/>
  <c r="D302" i="2"/>
  <c r="E302" i="2" s="1"/>
  <c r="D303" i="2"/>
  <c r="E303" i="2" s="1"/>
  <c r="D304" i="2"/>
  <c r="E304" i="2" s="1"/>
  <c r="D305" i="2"/>
  <c r="E305" i="2" s="1"/>
  <c r="D306" i="2"/>
  <c r="E306" i="2" s="1"/>
  <c r="D307" i="2"/>
  <c r="E307" i="2" s="1"/>
  <c r="D308" i="2"/>
  <c r="E308" i="2" s="1"/>
  <c r="D309" i="2"/>
  <c r="E309" i="2" s="1"/>
  <c r="D310" i="2"/>
  <c r="E310" i="2" s="1"/>
  <c r="D311" i="2"/>
  <c r="E311" i="2" s="1"/>
  <c r="D312" i="2"/>
  <c r="E312" i="2" s="1"/>
  <c r="D313" i="2"/>
  <c r="E313" i="2" s="1"/>
  <c r="D314" i="2"/>
  <c r="E314" i="2" s="1"/>
  <c r="D315" i="2"/>
  <c r="E315" i="2" s="1"/>
  <c r="D316" i="2"/>
  <c r="E316" i="2" s="1"/>
  <c r="D317" i="2"/>
  <c r="E317" i="2" s="1"/>
  <c r="D318" i="2"/>
  <c r="E318" i="2" s="1"/>
  <c r="D319" i="2"/>
  <c r="E319" i="2" s="1"/>
  <c r="D320" i="2"/>
  <c r="E320" i="2" s="1"/>
  <c r="D321" i="2"/>
  <c r="E321" i="2" s="1"/>
  <c r="D322" i="2"/>
  <c r="E322" i="2" s="1"/>
  <c r="D323" i="2"/>
  <c r="E323" i="2" s="1"/>
  <c r="D324" i="2"/>
  <c r="E324" i="2" s="1"/>
  <c r="D325" i="2"/>
  <c r="E325" i="2" s="1"/>
  <c r="D326" i="2"/>
  <c r="E326" i="2" s="1"/>
  <c r="D327" i="2"/>
  <c r="E327" i="2" s="1"/>
  <c r="D328" i="2"/>
  <c r="E328" i="2" s="1"/>
  <c r="D329" i="2"/>
  <c r="E329" i="2" s="1"/>
  <c r="D330" i="2"/>
  <c r="E330" i="2" s="1"/>
  <c r="D331" i="2"/>
  <c r="E331" i="2" s="1"/>
  <c r="D332" i="2"/>
  <c r="E332" i="2" s="1"/>
  <c r="D333" i="2"/>
  <c r="E333" i="2" s="1"/>
  <c r="D334" i="2"/>
  <c r="E334" i="2" s="1"/>
  <c r="D335" i="2"/>
  <c r="E335" i="2" s="1"/>
  <c r="D336" i="2"/>
  <c r="E336" i="2" s="1"/>
  <c r="D337" i="2"/>
  <c r="E337" i="2" s="1"/>
  <c r="D338" i="2"/>
  <c r="E338" i="2" s="1"/>
  <c r="D339" i="2"/>
  <c r="E339" i="2" s="1"/>
  <c r="D340" i="2"/>
  <c r="E340" i="2" s="1"/>
  <c r="D341" i="2"/>
  <c r="E341" i="2" s="1"/>
  <c r="D342" i="2"/>
  <c r="E342" i="2" s="1"/>
  <c r="D343" i="2"/>
  <c r="E343" i="2" s="1"/>
  <c r="D344" i="2"/>
  <c r="E344" i="2" s="1"/>
  <c r="D345" i="2"/>
  <c r="E345" i="2" s="1"/>
  <c r="D346" i="2"/>
  <c r="E346" i="2" s="1"/>
  <c r="D347" i="2"/>
  <c r="E347" i="2" s="1"/>
  <c r="D348" i="2"/>
  <c r="E348" i="2" s="1"/>
  <c r="D349" i="2"/>
  <c r="E349" i="2" s="1"/>
  <c r="D350" i="2"/>
  <c r="E350" i="2" s="1"/>
  <c r="D351" i="2"/>
  <c r="E351" i="2" s="1"/>
  <c r="D352" i="2"/>
  <c r="E352" i="2" s="1"/>
  <c r="D353" i="2"/>
  <c r="E353" i="2" s="1"/>
  <c r="D354" i="2"/>
  <c r="E354" i="2" s="1"/>
  <c r="D355" i="2"/>
  <c r="E355" i="2" s="1"/>
  <c r="D356" i="2"/>
  <c r="E356" i="2" s="1"/>
  <c r="D357" i="2"/>
  <c r="E357" i="2" s="1"/>
  <c r="D358" i="2"/>
  <c r="E358" i="2" s="1"/>
  <c r="D359" i="2"/>
  <c r="E359" i="2" s="1"/>
  <c r="D360" i="2"/>
  <c r="E360" i="2" s="1"/>
  <c r="D361" i="2"/>
  <c r="E361" i="2" s="1"/>
  <c r="D362" i="2"/>
  <c r="E362" i="2" s="1"/>
  <c r="D363" i="2"/>
  <c r="E363" i="2" s="1"/>
  <c r="D364" i="2"/>
  <c r="E364" i="2" s="1"/>
  <c r="D365" i="2"/>
  <c r="E365" i="2" s="1"/>
  <c r="D366" i="2"/>
  <c r="E366" i="2" s="1"/>
  <c r="H3" i="1"/>
  <c r="H24" i="1"/>
  <c r="H88" i="1"/>
  <c r="H195" i="1"/>
  <c r="H259" i="1"/>
  <c r="H280" i="1"/>
  <c r="G3" i="1"/>
  <c r="G17" i="1"/>
  <c r="G145" i="1"/>
  <c r="G442" i="1"/>
  <c r="G456" i="1"/>
  <c r="G460" i="1"/>
  <c r="G475" i="1"/>
  <c r="G491" i="1"/>
  <c r="G507" i="1"/>
  <c r="G523" i="1"/>
  <c r="G539" i="1"/>
  <c r="G555" i="1"/>
  <c r="G571" i="1"/>
  <c r="G587" i="1"/>
  <c r="G603" i="1"/>
  <c r="G619" i="1"/>
  <c r="G635" i="1"/>
  <c r="G651" i="1"/>
  <c r="G667" i="1"/>
  <c r="G683" i="1"/>
  <c r="G699" i="1"/>
  <c r="G2" i="1"/>
  <c r="H4" i="1"/>
  <c r="H7" i="1"/>
  <c r="H8" i="1"/>
  <c r="H9" i="1"/>
  <c r="H11" i="1"/>
  <c r="H12" i="1"/>
  <c r="H15" i="1"/>
  <c r="H16" i="1"/>
  <c r="H19" i="1"/>
  <c r="H20" i="1"/>
  <c r="H23" i="1"/>
  <c r="H27" i="1"/>
  <c r="H28" i="1"/>
  <c r="H31" i="1"/>
  <c r="H32" i="1"/>
  <c r="H35" i="1"/>
  <c r="H36" i="1"/>
  <c r="H37" i="1"/>
  <c r="H39" i="1"/>
  <c r="H40" i="1"/>
  <c r="H43" i="1"/>
  <c r="H44" i="1"/>
  <c r="H47" i="1"/>
  <c r="H48" i="1"/>
  <c r="H51" i="1"/>
  <c r="H52" i="1"/>
  <c r="H53" i="1"/>
  <c r="H55" i="1"/>
  <c r="H56" i="1"/>
  <c r="H59" i="1"/>
  <c r="H60" i="1"/>
  <c r="H63" i="1"/>
  <c r="H64" i="1"/>
  <c r="H67" i="1"/>
  <c r="H68" i="1"/>
  <c r="H69" i="1"/>
  <c r="H71" i="1"/>
  <c r="H72" i="1"/>
  <c r="H75" i="1"/>
  <c r="H76" i="1"/>
  <c r="H79" i="1"/>
  <c r="H80" i="1"/>
  <c r="H83" i="1"/>
  <c r="H84" i="1"/>
  <c r="H85" i="1"/>
  <c r="H87" i="1"/>
  <c r="H91" i="1"/>
  <c r="H92" i="1"/>
  <c r="H95" i="1"/>
  <c r="H96" i="1"/>
  <c r="H97" i="1"/>
  <c r="H99" i="1"/>
  <c r="H100" i="1"/>
  <c r="H103" i="1"/>
  <c r="H104" i="1"/>
  <c r="H107" i="1"/>
  <c r="H108" i="1"/>
  <c r="H111" i="1"/>
  <c r="H112" i="1"/>
  <c r="H113" i="1"/>
  <c r="H115" i="1"/>
  <c r="H116" i="1"/>
  <c r="H119" i="1"/>
  <c r="H120" i="1"/>
  <c r="H123" i="1"/>
  <c r="H124" i="1"/>
  <c r="H127" i="1"/>
  <c r="H128" i="1"/>
  <c r="H129" i="1"/>
  <c r="H131" i="1"/>
  <c r="H132" i="1"/>
  <c r="H135" i="1"/>
  <c r="H136" i="1"/>
  <c r="H139" i="1"/>
  <c r="H140" i="1"/>
  <c r="H143" i="1"/>
  <c r="H144" i="1"/>
  <c r="H145" i="1"/>
  <c r="H147" i="1"/>
  <c r="H148" i="1"/>
  <c r="H151" i="1"/>
  <c r="H152" i="1"/>
  <c r="H155" i="1"/>
  <c r="H156" i="1"/>
  <c r="H159" i="1"/>
  <c r="H160" i="1"/>
  <c r="H161" i="1"/>
  <c r="H163" i="1"/>
  <c r="H164" i="1"/>
  <c r="H167" i="1"/>
  <c r="H168" i="1"/>
  <c r="H171" i="1"/>
  <c r="H172" i="1"/>
  <c r="H175" i="1"/>
  <c r="H176" i="1"/>
  <c r="H177" i="1"/>
  <c r="H179" i="1"/>
  <c r="H180" i="1"/>
  <c r="H183" i="1"/>
  <c r="H184" i="1"/>
  <c r="H187" i="1"/>
  <c r="H188" i="1"/>
  <c r="H191" i="1"/>
  <c r="H192" i="1"/>
  <c r="H193" i="1"/>
  <c r="H196" i="1"/>
  <c r="H199" i="1"/>
  <c r="H200" i="1"/>
  <c r="H203" i="1"/>
  <c r="H204" i="1"/>
  <c r="H205" i="1"/>
  <c r="H207" i="1"/>
  <c r="H208" i="1"/>
  <c r="H211" i="1"/>
  <c r="H212" i="1"/>
  <c r="H215" i="1"/>
  <c r="H216" i="1"/>
  <c r="H219" i="1"/>
  <c r="H220" i="1"/>
  <c r="H221" i="1"/>
  <c r="H223" i="1"/>
  <c r="H224" i="1"/>
  <c r="H227" i="1"/>
  <c r="H228" i="1"/>
  <c r="H231" i="1"/>
  <c r="H232" i="1"/>
  <c r="H235" i="1"/>
  <c r="H236" i="1"/>
  <c r="H237" i="1"/>
  <c r="H239" i="1"/>
  <c r="H240" i="1"/>
  <c r="H243" i="1"/>
  <c r="H244" i="1"/>
  <c r="H247" i="1"/>
  <c r="H248" i="1"/>
  <c r="H251" i="1"/>
  <c r="H252" i="1"/>
  <c r="H253" i="1"/>
  <c r="H255" i="1"/>
  <c r="H256" i="1"/>
  <c r="H260" i="1"/>
  <c r="H263" i="1"/>
  <c r="H264" i="1"/>
  <c r="H265" i="1"/>
  <c r="H267" i="1"/>
  <c r="H268" i="1"/>
  <c r="H271" i="1"/>
  <c r="H272" i="1"/>
  <c r="H275" i="1"/>
  <c r="H276" i="1"/>
  <c r="H279" i="1"/>
  <c r="H283" i="1"/>
  <c r="H284" i="1"/>
  <c r="H287" i="1"/>
  <c r="H288" i="1"/>
  <c r="H291" i="1"/>
  <c r="H292" i="1"/>
  <c r="H293" i="1"/>
  <c r="H295" i="1"/>
  <c r="H296" i="1"/>
  <c r="H299" i="1"/>
  <c r="H300" i="1"/>
  <c r="H303" i="1"/>
  <c r="H304" i="1"/>
  <c r="H307" i="1"/>
  <c r="H308" i="1"/>
  <c r="H309" i="1"/>
  <c r="H311" i="1"/>
  <c r="H312" i="1"/>
  <c r="H315" i="1"/>
  <c r="H316" i="1"/>
  <c r="H319" i="1"/>
  <c r="H320" i="1"/>
  <c r="H323" i="1"/>
  <c r="H324" i="1"/>
  <c r="H325" i="1"/>
  <c r="H327" i="1"/>
  <c r="H328" i="1"/>
  <c r="H331" i="1"/>
  <c r="H332" i="1"/>
  <c r="H335" i="1"/>
  <c r="H336" i="1"/>
  <c r="H339" i="1"/>
  <c r="H340" i="1"/>
  <c r="H341" i="1"/>
  <c r="H343" i="1"/>
  <c r="H344" i="1"/>
  <c r="H347" i="1"/>
  <c r="H348" i="1"/>
  <c r="H351" i="1"/>
  <c r="H352" i="1"/>
  <c r="H355" i="1"/>
  <c r="H356" i="1"/>
  <c r="H359" i="1"/>
  <c r="H360" i="1"/>
  <c r="H363" i="1"/>
  <c r="H364" i="1"/>
  <c r="H367" i="1"/>
  <c r="H368" i="1"/>
  <c r="H369" i="1"/>
  <c r="H371" i="1"/>
  <c r="H372" i="1"/>
  <c r="H375" i="1"/>
  <c r="H376" i="1"/>
  <c r="H379" i="1"/>
  <c r="H380" i="1"/>
  <c r="H383" i="1"/>
  <c r="H384" i="1"/>
  <c r="H385" i="1"/>
  <c r="H387" i="1"/>
  <c r="H388" i="1"/>
  <c r="H391" i="1"/>
  <c r="H392" i="1"/>
  <c r="H395" i="1"/>
  <c r="H396" i="1"/>
  <c r="H399" i="1"/>
  <c r="H400" i="1"/>
  <c r="H401" i="1"/>
  <c r="H403" i="1"/>
  <c r="H404" i="1"/>
  <c r="H407" i="1"/>
  <c r="H408" i="1"/>
  <c r="H411" i="1"/>
  <c r="H412" i="1"/>
  <c r="H415" i="1"/>
  <c r="H416" i="1"/>
  <c r="H417" i="1"/>
  <c r="H419" i="1"/>
  <c r="H420" i="1"/>
  <c r="H423" i="1"/>
  <c r="H424" i="1"/>
  <c r="H427" i="1"/>
  <c r="H428" i="1"/>
  <c r="H431" i="1"/>
  <c r="H432" i="1"/>
  <c r="H433" i="1"/>
  <c r="H435" i="1"/>
  <c r="H436" i="1"/>
  <c r="H439" i="1"/>
  <c r="H440" i="1"/>
  <c r="H443" i="1"/>
  <c r="H444" i="1"/>
  <c r="H447" i="1"/>
  <c r="H448" i="1"/>
  <c r="H449" i="1"/>
  <c r="H451" i="1"/>
  <c r="H452" i="1"/>
  <c r="H455" i="1"/>
  <c r="H456" i="1"/>
  <c r="H459" i="1"/>
  <c r="H460" i="1"/>
  <c r="H463" i="1"/>
  <c r="H464" i="1"/>
  <c r="H465" i="1"/>
  <c r="H467" i="1"/>
  <c r="H468" i="1"/>
  <c r="H471" i="1"/>
  <c r="H472" i="1"/>
  <c r="H475" i="1"/>
  <c r="H476" i="1"/>
  <c r="H479" i="1"/>
  <c r="H480" i="1"/>
  <c r="H481" i="1"/>
  <c r="H483" i="1"/>
  <c r="H484" i="1"/>
  <c r="H487" i="1"/>
  <c r="H488" i="1"/>
  <c r="H491" i="1"/>
  <c r="H492" i="1"/>
  <c r="H495" i="1"/>
  <c r="H496" i="1"/>
  <c r="H497" i="1"/>
  <c r="H499" i="1"/>
  <c r="H500" i="1"/>
  <c r="H503" i="1"/>
  <c r="H504" i="1"/>
  <c r="H507" i="1"/>
  <c r="H508" i="1"/>
  <c r="H511" i="1"/>
  <c r="H512" i="1"/>
  <c r="H513" i="1"/>
  <c r="H515" i="1"/>
  <c r="H516" i="1"/>
  <c r="H519" i="1"/>
  <c r="H520" i="1"/>
  <c r="H523" i="1"/>
  <c r="H524" i="1"/>
  <c r="H527" i="1"/>
  <c r="H528" i="1"/>
  <c r="H529" i="1"/>
  <c r="H531" i="1"/>
  <c r="H532" i="1"/>
  <c r="H535" i="1"/>
  <c r="H536" i="1"/>
  <c r="H539" i="1"/>
  <c r="H540" i="1"/>
  <c r="H543" i="1"/>
  <c r="H544" i="1"/>
  <c r="H545" i="1"/>
  <c r="H547" i="1"/>
  <c r="H548" i="1"/>
  <c r="H551" i="1"/>
  <c r="H552" i="1"/>
  <c r="H555" i="1"/>
  <c r="H556" i="1"/>
  <c r="H559" i="1"/>
  <c r="H560" i="1"/>
  <c r="H561" i="1"/>
  <c r="H563" i="1"/>
  <c r="H564" i="1"/>
  <c r="H567" i="1"/>
  <c r="H568" i="1"/>
  <c r="H571" i="1"/>
  <c r="H572" i="1"/>
  <c r="H575" i="1"/>
  <c r="H576" i="1"/>
  <c r="H577" i="1"/>
  <c r="H579" i="1"/>
  <c r="H580" i="1"/>
  <c r="H583" i="1"/>
  <c r="H584" i="1"/>
  <c r="H587" i="1"/>
  <c r="H588" i="1"/>
  <c r="H591" i="1"/>
  <c r="H592" i="1"/>
  <c r="H593" i="1"/>
  <c r="H595" i="1"/>
  <c r="H596" i="1"/>
  <c r="H599" i="1"/>
  <c r="H600" i="1"/>
  <c r="H603" i="1"/>
  <c r="H604" i="1"/>
  <c r="H607" i="1"/>
  <c r="H608" i="1"/>
  <c r="H609" i="1"/>
  <c r="H611" i="1"/>
  <c r="H612" i="1"/>
  <c r="H615" i="1"/>
  <c r="H616" i="1"/>
  <c r="H619" i="1"/>
  <c r="H620" i="1"/>
  <c r="H623" i="1"/>
  <c r="H624" i="1"/>
  <c r="H625" i="1"/>
  <c r="H627" i="1"/>
  <c r="H628" i="1"/>
  <c r="H631" i="1"/>
  <c r="H632" i="1"/>
  <c r="H635" i="1"/>
  <c r="H636" i="1"/>
  <c r="H639" i="1"/>
  <c r="H640" i="1"/>
  <c r="H641" i="1"/>
  <c r="H643" i="1"/>
  <c r="H644" i="1"/>
  <c r="H647" i="1"/>
  <c r="H648" i="1"/>
  <c r="H651" i="1"/>
  <c r="H652" i="1"/>
  <c r="H655" i="1"/>
  <c r="H656" i="1"/>
  <c r="H657" i="1"/>
  <c r="H659" i="1"/>
  <c r="H660" i="1"/>
  <c r="H663" i="1"/>
  <c r="H664" i="1"/>
  <c r="H667" i="1"/>
  <c r="H668" i="1"/>
  <c r="H671" i="1"/>
  <c r="H672" i="1"/>
  <c r="H673" i="1"/>
  <c r="H675" i="1"/>
  <c r="H676" i="1"/>
  <c r="H679" i="1"/>
  <c r="H680" i="1"/>
  <c r="H683" i="1"/>
  <c r="H684" i="1"/>
  <c r="H687" i="1"/>
  <c r="H688" i="1"/>
  <c r="H689" i="1"/>
  <c r="H691" i="1"/>
  <c r="H692" i="1"/>
  <c r="H695" i="1"/>
  <c r="H696" i="1"/>
  <c r="H699" i="1"/>
  <c r="H700" i="1"/>
  <c r="H703" i="1"/>
  <c r="H704" i="1"/>
  <c r="H705" i="1"/>
  <c r="H707" i="1"/>
  <c r="H708" i="1"/>
  <c r="G7" i="1"/>
  <c r="G8" i="1"/>
  <c r="G11" i="1"/>
  <c r="G12" i="1"/>
  <c r="G13" i="1"/>
  <c r="G15" i="1"/>
  <c r="G16" i="1"/>
  <c r="G19" i="1"/>
  <c r="G20" i="1"/>
  <c r="G23" i="1"/>
  <c r="G24" i="1"/>
  <c r="G25" i="1"/>
  <c r="G27" i="1"/>
  <c r="G28" i="1"/>
  <c r="G31" i="1"/>
  <c r="G32" i="1"/>
  <c r="G35" i="1"/>
  <c r="G36" i="1"/>
  <c r="G39" i="1"/>
  <c r="G40" i="1"/>
  <c r="G43" i="1"/>
  <c r="G44" i="1"/>
  <c r="G47" i="1"/>
  <c r="G48" i="1"/>
  <c r="G51" i="1"/>
  <c r="G52" i="1"/>
  <c r="G55" i="1"/>
  <c r="G56" i="1"/>
  <c r="G59" i="1"/>
  <c r="G60" i="1"/>
  <c r="G63" i="1"/>
  <c r="G64" i="1"/>
  <c r="G67" i="1"/>
  <c r="G68" i="1"/>
  <c r="G71" i="1"/>
  <c r="G72" i="1"/>
  <c r="G75" i="1"/>
  <c r="G76" i="1"/>
  <c r="G79" i="1"/>
  <c r="G80" i="1"/>
  <c r="G83" i="1"/>
  <c r="G84" i="1"/>
  <c r="G87" i="1"/>
  <c r="G88" i="1"/>
  <c r="G91" i="1"/>
  <c r="G92" i="1"/>
  <c r="G95" i="1"/>
  <c r="G96" i="1"/>
  <c r="G97" i="1"/>
  <c r="G99" i="1"/>
  <c r="G100" i="1"/>
  <c r="G103" i="1"/>
  <c r="G104" i="1"/>
  <c r="G107" i="1"/>
  <c r="G108" i="1"/>
  <c r="G111" i="1"/>
  <c r="G112" i="1"/>
  <c r="G115" i="1"/>
  <c r="G116" i="1"/>
  <c r="G119" i="1"/>
  <c r="G120" i="1"/>
  <c r="G123" i="1"/>
  <c r="G124" i="1"/>
  <c r="G127" i="1"/>
  <c r="G128" i="1"/>
  <c r="G131" i="1"/>
  <c r="G132" i="1"/>
  <c r="G135" i="1"/>
  <c r="G136" i="1"/>
  <c r="G139" i="1"/>
  <c r="G140" i="1"/>
  <c r="G143" i="1"/>
  <c r="G144" i="1"/>
  <c r="G147" i="1"/>
  <c r="G148" i="1"/>
  <c r="G151" i="1"/>
  <c r="G152" i="1"/>
  <c r="G155" i="1"/>
  <c r="G156" i="1"/>
  <c r="G157" i="1"/>
  <c r="G159" i="1"/>
  <c r="G160" i="1"/>
  <c r="G163" i="1"/>
  <c r="G164" i="1"/>
  <c r="G167" i="1"/>
  <c r="G168" i="1"/>
  <c r="G171" i="1"/>
  <c r="G172" i="1"/>
  <c r="G175" i="1"/>
  <c r="G176" i="1"/>
  <c r="G179" i="1"/>
  <c r="G180" i="1"/>
  <c r="G183" i="1"/>
  <c r="G184" i="1"/>
  <c r="G187" i="1"/>
  <c r="G188" i="1"/>
  <c r="G191" i="1"/>
  <c r="G192" i="1"/>
  <c r="G195" i="1"/>
  <c r="G196" i="1"/>
  <c r="G199" i="1"/>
  <c r="G200" i="1"/>
  <c r="G203" i="1"/>
  <c r="G204" i="1"/>
  <c r="G207" i="1"/>
  <c r="G208" i="1"/>
  <c r="G211" i="1"/>
  <c r="G212" i="1"/>
  <c r="G213" i="1"/>
  <c r="G215" i="1"/>
  <c r="G216" i="1"/>
  <c r="G219" i="1"/>
  <c r="G220" i="1"/>
  <c r="G223" i="1"/>
  <c r="G224" i="1"/>
  <c r="G227" i="1"/>
  <c r="G228" i="1"/>
  <c r="G231" i="1"/>
  <c r="G232" i="1"/>
  <c r="G235" i="1"/>
  <c r="G236" i="1"/>
  <c r="G239" i="1"/>
  <c r="G240" i="1"/>
  <c r="G243" i="1"/>
  <c r="G244" i="1"/>
  <c r="G245" i="1"/>
  <c r="G247" i="1"/>
  <c r="G248" i="1"/>
  <c r="G251" i="1"/>
  <c r="G252" i="1"/>
  <c r="G255" i="1"/>
  <c r="G256" i="1"/>
  <c r="G259" i="1"/>
  <c r="G260" i="1"/>
  <c r="G263" i="1"/>
  <c r="G264" i="1"/>
  <c r="G267" i="1"/>
  <c r="G268" i="1"/>
  <c r="G271" i="1"/>
  <c r="G272" i="1"/>
  <c r="G275" i="1"/>
  <c r="G276" i="1"/>
  <c r="G277" i="1"/>
  <c r="G279" i="1"/>
  <c r="G280" i="1"/>
  <c r="G283" i="1"/>
  <c r="G284" i="1"/>
  <c r="G287" i="1"/>
  <c r="G288" i="1"/>
  <c r="G291" i="1"/>
  <c r="G292" i="1"/>
  <c r="G295" i="1"/>
  <c r="G296" i="1"/>
  <c r="G299" i="1"/>
  <c r="G300" i="1"/>
  <c r="G303" i="1"/>
  <c r="G304" i="1"/>
  <c r="G307" i="1"/>
  <c r="G308" i="1"/>
  <c r="G309" i="1"/>
  <c r="G311" i="1"/>
  <c r="G312" i="1"/>
  <c r="G315" i="1"/>
  <c r="G316" i="1"/>
  <c r="G319" i="1"/>
  <c r="G320" i="1"/>
  <c r="G323" i="1"/>
  <c r="G324" i="1"/>
  <c r="G327" i="1"/>
  <c r="G328" i="1"/>
  <c r="G331" i="1"/>
  <c r="G332" i="1"/>
  <c r="G335" i="1"/>
  <c r="G336" i="1"/>
  <c r="G339" i="1"/>
  <c r="G340" i="1"/>
  <c r="G343" i="1"/>
  <c r="G344" i="1"/>
  <c r="G347" i="1"/>
  <c r="G348" i="1"/>
  <c r="G351" i="1"/>
  <c r="G352" i="1"/>
  <c r="G355" i="1"/>
  <c r="G356" i="1"/>
  <c r="G359" i="1"/>
  <c r="G360" i="1"/>
  <c r="G363" i="1"/>
  <c r="G364" i="1"/>
  <c r="G367" i="1"/>
  <c r="G368" i="1"/>
  <c r="G371" i="1"/>
  <c r="G372" i="1"/>
  <c r="G373" i="1"/>
  <c r="G375" i="1"/>
  <c r="G376" i="1"/>
  <c r="G379" i="1"/>
  <c r="G380" i="1"/>
  <c r="G383" i="1"/>
  <c r="G384" i="1"/>
  <c r="G387" i="1"/>
  <c r="G388" i="1"/>
  <c r="G391" i="1"/>
  <c r="G392" i="1"/>
  <c r="G395" i="1"/>
  <c r="G396" i="1"/>
  <c r="G399" i="1"/>
  <c r="G400" i="1"/>
  <c r="G403" i="1"/>
  <c r="G404" i="1"/>
  <c r="G407" i="1"/>
  <c r="G408" i="1"/>
  <c r="G411" i="1"/>
  <c r="G412" i="1"/>
  <c r="G415" i="1"/>
  <c r="G416" i="1"/>
  <c r="G419" i="1"/>
  <c r="G420" i="1"/>
  <c r="G423" i="1"/>
  <c r="G424" i="1"/>
  <c r="G427" i="1"/>
  <c r="G428" i="1"/>
  <c r="G431" i="1"/>
  <c r="G432" i="1"/>
  <c r="G435" i="1"/>
  <c r="G436" i="1"/>
  <c r="G437" i="1"/>
  <c r="G439" i="1"/>
  <c r="G440" i="1"/>
  <c r="G443" i="1"/>
  <c r="G444" i="1"/>
  <c r="G447" i="1"/>
  <c r="G448" i="1"/>
  <c r="G451" i="1"/>
  <c r="G452" i="1"/>
  <c r="G455" i="1"/>
  <c r="G459" i="1"/>
  <c r="G461" i="1"/>
  <c r="G463" i="1"/>
  <c r="G464" i="1"/>
  <c r="G467" i="1"/>
  <c r="G468" i="1"/>
  <c r="G471" i="1"/>
  <c r="G472" i="1"/>
  <c r="G476" i="1"/>
  <c r="G479" i="1"/>
  <c r="G480" i="1"/>
  <c r="G483" i="1"/>
  <c r="G484" i="1"/>
  <c r="G487" i="1"/>
  <c r="G488" i="1"/>
  <c r="G492" i="1"/>
  <c r="G495" i="1"/>
  <c r="G496" i="1"/>
  <c r="G499" i="1"/>
  <c r="G500" i="1"/>
  <c r="G503" i="1"/>
  <c r="G504" i="1"/>
  <c r="G508" i="1"/>
  <c r="G511" i="1"/>
  <c r="G512" i="1"/>
  <c r="G515" i="1"/>
  <c r="G516" i="1"/>
  <c r="G519" i="1"/>
  <c r="G520" i="1"/>
  <c r="G524" i="1"/>
  <c r="G527" i="1"/>
  <c r="G528" i="1"/>
  <c r="G531" i="1"/>
  <c r="G532" i="1"/>
  <c r="G535" i="1"/>
  <c r="G536" i="1"/>
  <c r="G537" i="1"/>
  <c r="G540" i="1"/>
  <c r="G543" i="1"/>
  <c r="G544" i="1"/>
  <c r="G547" i="1"/>
  <c r="G548" i="1"/>
  <c r="G551" i="1"/>
  <c r="G552" i="1"/>
  <c r="G556" i="1"/>
  <c r="G559" i="1"/>
  <c r="G560" i="1"/>
  <c r="G563" i="1"/>
  <c r="G564" i="1"/>
  <c r="G567" i="1"/>
  <c r="G568" i="1"/>
  <c r="G572" i="1"/>
  <c r="G575" i="1"/>
  <c r="G576" i="1"/>
  <c r="G579" i="1"/>
  <c r="G580" i="1"/>
  <c r="G581" i="1"/>
  <c r="G583" i="1"/>
  <c r="G584" i="1"/>
  <c r="G588" i="1"/>
  <c r="G591" i="1"/>
  <c r="G592" i="1"/>
  <c r="G595" i="1"/>
  <c r="G596" i="1"/>
  <c r="G599" i="1"/>
  <c r="G600" i="1"/>
  <c r="G604" i="1"/>
  <c r="G607" i="1"/>
  <c r="G608" i="1"/>
  <c r="G611" i="1"/>
  <c r="G612" i="1"/>
  <c r="G615" i="1"/>
  <c r="G616" i="1"/>
  <c r="G620" i="1"/>
  <c r="G623" i="1"/>
  <c r="G624" i="1"/>
  <c r="G627" i="1"/>
  <c r="G628" i="1"/>
  <c r="G629" i="1"/>
  <c r="G631" i="1"/>
  <c r="G632" i="1"/>
  <c r="G636" i="1"/>
  <c r="G637" i="1"/>
  <c r="G639" i="1"/>
  <c r="G640" i="1"/>
  <c r="G643" i="1"/>
  <c r="G644" i="1"/>
  <c r="G647" i="1"/>
  <c r="G648" i="1"/>
  <c r="G652" i="1"/>
  <c r="G655" i="1"/>
  <c r="G656" i="1"/>
  <c r="G659" i="1"/>
  <c r="G660" i="1"/>
  <c r="G663" i="1"/>
  <c r="G664" i="1"/>
  <c r="G665" i="1"/>
  <c r="G668" i="1"/>
  <c r="G671" i="1"/>
  <c r="G672" i="1"/>
  <c r="G675" i="1"/>
  <c r="G676" i="1"/>
  <c r="G679" i="1"/>
  <c r="G680" i="1"/>
  <c r="G684" i="1"/>
  <c r="G687" i="1"/>
  <c r="G688" i="1"/>
  <c r="G691" i="1"/>
  <c r="G692" i="1"/>
  <c r="G695" i="1"/>
  <c r="G696" i="1"/>
  <c r="G700" i="1"/>
  <c r="G703" i="1"/>
  <c r="G704" i="1"/>
  <c r="G707" i="1"/>
  <c r="G708" i="1"/>
  <c r="B711" i="1"/>
  <c r="I14" i="1" s="1"/>
  <c r="E214" i="2" l="1"/>
  <c r="D370" i="2"/>
  <c r="U8" i="2" s="1"/>
  <c r="E2" i="2"/>
  <c r="D369" i="2"/>
  <c r="T8" i="2" s="1"/>
  <c r="F307" i="2"/>
  <c r="F358" i="2"/>
  <c r="F300" i="2"/>
  <c r="F221" i="2"/>
  <c r="F243" i="2"/>
  <c r="F352" i="2"/>
  <c r="F279" i="2"/>
  <c r="F335" i="2"/>
  <c r="F249" i="2"/>
  <c r="F328" i="2"/>
  <c r="F271" i="2"/>
  <c r="E367" i="2"/>
  <c r="M5" i="2" s="1"/>
  <c r="F9" i="2"/>
  <c r="F17" i="2"/>
  <c r="F24" i="2"/>
  <c r="F31" i="2"/>
  <c r="F39" i="2"/>
  <c r="F45" i="2"/>
  <c r="F52" i="2"/>
  <c r="F60" i="2"/>
  <c r="F67" i="2"/>
  <c r="F73" i="2"/>
  <c r="F81" i="2"/>
  <c r="F88" i="2"/>
  <c r="F95" i="2"/>
  <c r="F103" i="2"/>
  <c r="F109" i="2"/>
  <c r="F116" i="2"/>
  <c r="F124" i="2"/>
  <c r="F131" i="2"/>
  <c r="F137" i="2"/>
  <c r="F145" i="2"/>
  <c r="F152" i="2"/>
  <c r="F159" i="2"/>
  <c r="F167" i="2"/>
  <c r="F173" i="2"/>
  <c r="F180" i="2"/>
  <c r="F188" i="2"/>
  <c r="F195" i="2"/>
  <c r="F201" i="2"/>
  <c r="F209" i="2"/>
  <c r="F216" i="2"/>
  <c r="F223" i="2"/>
  <c r="F231" i="2"/>
  <c r="F237" i="2"/>
  <c r="F244" i="2"/>
  <c r="F252" i="2"/>
  <c r="F259" i="2"/>
  <c r="F265" i="2"/>
  <c r="F273" i="2"/>
  <c r="F280" i="2"/>
  <c r="F287" i="2"/>
  <c r="F295" i="2"/>
  <c r="F301" i="2"/>
  <c r="F308" i="2"/>
  <c r="F316" i="2"/>
  <c r="F323" i="2"/>
  <c r="F329" i="2"/>
  <c r="F337" i="2"/>
  <c r="F343" i="2"/>
  <c r="F348" i="2"/>
  <c r="F354" i="2"/>
  <c r="F359" i="2"/>
  <c r="F364" i="2"/>
  <c r="F4" i="2"/>
  <c r="F12" i="2"/>
  <c r="F19" i="2"/>
  <c r="F25" i="2"/>
  <c r="F33" i="2"/>
  <c r="F40" i="2"/>
  <c r="F47" i="2"/>
  <c r="F55" i="2"/>
  <c r="F61" i="2"/>
  <c r="F68" i="2"/>
  <c r="F76" i="2"/>
  <c r="F83" i="2"/>
  <c r="F89" i="2"/>
  <c r="F97" i="2"/>
  <c r="F104" i="2"/>
  <c r="F111" i="2"/>
  <c r="F119" i="2"/>
  <c r="F125" i="2"/>
  <c r="F132" i="2"/>
  <c r="F140" i="2"/>
  <c r="F147" i="2"/>
  <c r="F153" i="2"/>
  <c r="F161" i="2"/>
  <c r="F168" i="2"/>
  <c r="F175" i="2"/>
  <c r="F183" i="2"/>
  <c r="F189" i="2"/>
  <c r="F196" i="2"/>
  <c r="F204" i="2"/>
  <c r="F211" i="2"/>
  <c r="F217" i="2"/>
  <c r="F225" i="2"/>
  <c r="F232" i="2"/>
  <c r="F239" i="2"/>
  <c r="F247" i="2"/>
  <c r="F253" i="2"/>
  <c r="F260" i="2"/>
  <c r="F268" i="2"/>
  <c r="F275" i="2"/>
  <c r="F281" i="2"/>
  <c r="F289" i="2"/>
  <c r="F296" i="2"/>
  <c r="F303" i="2"/>
  <c r="F311" i="2"/>
  <c r="F317" i="2"/>
  <c r="F324" i="2"/>
  <c r="F332" i="2"/>
  <c r="F339" i="2"/>
  <c r="F344" i="2"/>
  <c r="F350" i="2"/>
  <c r="F355" i="2"/>
  <c r="F360" i="2"/>
  <c r="F366" i="2"/>
  <c r="F3" i="2"/>
  <c r="F7" i="2"/>
  <c r="F13" i="2"/>
  <c r="F20" i="2"/>
  <c r="F28" i="2"/>
  <c r="F35" i="2"/>
  <c r="F41" i="2"/>
  <c r="F49" i="2"/>
  <c r="F56" i="2"/>
  <c r="F63" i="2"/>
  <c r="F71" i="2"/>
  <c r="F77" i="2"/>
  <c r="F84" i="2"/>
  <c r="F92" i="2"/>
  <c r="F99" i="2"/>
  <c r="F105" i="2"/>
  <c r="F113" i="2"/>
  <c r="F120" i="2"/>
  <c r="F127" i="2"/>
  <c r="F135" i="2"/>
  <c r="F141" i="2"/>
  <c r="F148" i="2"/>
  <c r="F156" i="2"/>
  <c r="F163" i="2"/>
  <c r="F169" i="2"/>
  <c r="F177" i="2"/>
  <c r="F184" i="2"/>
  <c r="F191" i="2"/>
  <c r="F199" i="2"/>
  <c r="F205" i="2"/>
  <c r="F212" i="2"/>
  <c r="F220" i="2"/>
  <c r="F227" i="2"/>
  <c r="F233" i="2"/>
  <c r="F241" i="2"/>
  <c r="F248" i="2"/>
  <c r="F255" i="2"/>
  <c r="F263" i="2"/>
  <c r="F269" i="2"/>
  <c r="F276" i="2"/>
  <c r="F284" i="2"/>
  <c r="F291" i="2"/>
  <c r="F297" i="2"/>
  <c r="F305" i="2"/>
  <c r="F312" i="2"/>
  <c r="F319" i="2"/>
  <c r="F327" i="2"/>
  <c r="F333" i="2"/>
  <c r="F340" i="2"/>
  <c r="F346" i="2"/>
  <c r="F351" i="2"/>
  <c r="F356" i="2"/>
  <c r="F362" i="2"/>
  <c r="F2" i="2"/>
  <c r="F8" i="2"/>
  <c r="F15" i="2"/>
  <c r="F23" i="2"/>
  <c r="F29" i="2"/>
  <c r="F36" i="2"/>
  <c r="F44" i="2"/>
  <c r="F51" i="2"/>
  <c r="F57" i="2"/>
  <c r="F65" i="2"/>
  <c r="F72" i="2"/>
  <c r="F79" i="2"/>
  <c r="F87" i="2"/>
  <c r="F93" i="2"/>
  <c r="F100" i="2"/>
  <c r="F108" i="2"/>
  <c r="F115" i="2"/>
  <c r="F121" i="2"/>
  <c r="F129" i="2"/>
  <c r="F136" i="2"/>
  <c r="F143" i="2"/>
  <c r="F151" i="2"/>
  <c r="F157" i="2"/>
  <c r="F164" i="2"/>
  <c r="F172" i="2"/>
  <c r="F179" i="2"/>
  <c r="F185" i="2"/>
  <c r="F193" i="2"/>
  <c r="F200" i="2"/>
  <c r="F207" i="2"/>
  <c r="F347" i="2"/>
  <c r="F321" i="2"/>
  <c r="F292" i="2"/>
  <c r="F264" i="2"/>
  <c r="F236" i="2"/>
  <c r="F363" i="2"/>
  <c r="F342" i="2"/>
  <c r="F313" i="2"/>
  <c r="F285" i="2"/>
  <c r="F257" i="2"/>
  <c r="F228" i="2"/>
  <c r="F6" i="2"/>
  <c r="F10" i="2"/>
  <c r="F14" i="2"/>
  <c r="F18" i="2"/>
  <c r="F22" i="2"/>
  <c r="F26" i="2"/>
  <c r="F30" i="2"/>
  <c r="F34" i="2"/>
  <c r="F38" i="2"/>
  <c r="F42" i="2"/>
  <c r="F46" i="2"/>
  <c r="F50" i="2"/>
  <c r="F54" i="2"/>
  <c r="F58" i="2"/>
  <c r="F62" i="2"/>
  <c r="F66" i="2"/>
  <c r="F70" i="2"/>
  <c r="F74" i="2"/>
  <c r="F78" i="2"/>
  <c r="F82" i="2"/>
  <c r="F86" i="2"/>
  <c r="F90" i="2"/>
  <c r="F94" i="2"/>
  <c r="F98" i="2"/>
  <c r="F102" i="2"/>
  <c r="F106" i="2"/>
  <c r="F110" i="2"/>
  <c r="F114" i="2"/>
  <c r="F118" i="2"/>
  <c r="F122" i="2"/>
  <c r="F126" i="2"/>
  <c r="F130" i="2"/>
  <c r="F134" i="2"/>
  <c r="F138" i="2"/>
  <c r="F142" i="2"/>
  <c r="F146" i="2"/>
  <c r="F150" i="2"/>
  <c r="F154" i="2"/>
  <c r="F158" i="2"/>
  <c r="F162" i="2"/>
  <c r="F166" i="2"/>
  <c r="F170" i="2"/>
  <c r="F174" i="2"/>
  <c r="F178" i="2"/>
  <c r="F182" i="2"/>
  <c r="F186" i="2"/>
  <c r="F190" i="2"/>
  <c r="F194" i="2"/>
  <c r="F198" i="2"/>
  <c r="F202" i="2"/>
  <c r="F206" i="2"/>
  <c r="F210" i="2"/>
  <c r="F214" i="2"/>
  <c r="F218" i="2"/>
  <c r="F222" i="2"/>
  <c r="F226" i="2"/>
  <c r="F230" i="2"/>
  <c r="F234" i="2"/>
  <c r="F238" i="2"/>
  <c r="F242" i="2"/>
  <c r="F246" i="2"/>
  <c r="F250" i="2"/>
  <c r="F254" i="2"/>
  <c r="F258" i="2"/>
  <c r="F262" i="2"/>
  <c r="F266" i="2"/>
  <c r="F270" i="2"/>
  <c r="F274" i="2"/>
  <c r="F278" i="2"/>
  <c r="F282" i="2"/>
  <c r="F286" i="2"/>
  <c r="F290" i="2"/>
  <c r="F294" i="2"/>
  <c r="F298" i="2"/>
  <c r="F302" i="2"/>
  <c r="F306" i="2"/>
  <c r="F310" i="2"/>
  <c r="F314" i="2"/>
  <c r="F318" i="2"/>
  <c r="F322" i="2"/>
  <c r="F326" i="2"/>
  <c r="F330" i="2"/>
  <c r="F334" i="2"/>
  <c r="F338" i="2"/>
  <c r="D367" i="2"/>
  <c r="M8" i="2" s="1"/>
  <c r="F365" i="2"/>
  <c r="F361" i="2"/>
  <c r="F357" i="2"/>
  <c r="F353" i="2"/>
  <c r="F349" i="2"/>
  <c r="F345" i="2"/>
  <c r="F341" i="2"/>
  <c r="F336" i="2"/>
  <c r="F331" i="2"/>
  <c r="F325" i="2"/>
  <c r="F320" i="2"/>
  <c r="F315" i="2"/>
  <c r="F309" i="2"/>
  <c r="F304" i="2"/>
  <c r="F299" i="2"/>
  <c r="F293" i="2"/>
  <c r="F288" i="2"/>
  <c r="F283" i="2"/>
  <c r="F277" i="2"/>
  <c r="F272" i="2"/>
  <c r="F267" i="2"/>
  <c r="F261" i="2"/>
  <c r="F256" i="2"/>
  <c r="F251" i="2"/>
  <c r="F245" i="2"/>
  <c r="F240" i="2"/>
  <c r="F235" i="2"/>
  <c r="F229" i="2"/>
  <c r="F224" i="2"/>
  <c r="F219" i="2"/>
  <c r="F213" i="2"/>
  <c r="F208" i="2"/>
  <c r="F203" i="2"/>
  <c r="F197" i="2"/>
  <c r="F192" i="2"/>
  <c r="F187" i="2"/>
  <c r="F181" i="2"/>
  <c r="F176" i="2"/>
  <c r="F171" i="2"/>
  <c r="F165" i="2"/>
  <c r="F160" i="2"/>
  <c r="F155" i="2"/>
  <c r="F149" i="2"/>
  <c r="F144" i="2"/>
  <c r="F139" i="2"/>
  <c r="F133" i="2"/>
  <c r="F128" i="2"/>
  <c r="F123" i="2"/>
  <c r="F117" i="2"/>
  <c r="F112" i="2"/>
  <c r="F107" i="2"/>
  <c r="F101" i="2"/>
  <c r="F96" i="2"/>
  <c r="F91" i="2"/>
  <c r="F85" i="2"/>
  <c r="F80" i="2"/>
  <c r="F75" i="2"/>
  <c r="F69" i="2"/>
  <c r="F64" i="2"/>
  <c r="F59" i="2"/>
  <c r="F53" i="2"/>
  <c r="F48" i="2"/>
  <c r="F43" i="2"/>
  <c r="F37" i="2"/>
  <c r="F32" i="2"/>
  <c r="F27" i="2"/>
  <c r="F21" i="2"/>
  <c r="F16" i="2"/>
  <c r="F11" i="2"/>
  <c r="F5" i="2"/>
  <c r="G4" i="1"/>
  <c r="G711" i="1" s="1"/>
  <c r="E711" i="1"/>
  <c r="F711" i="1"/>
  <c r="N8" i="1" s="1"/>
  <c r="I685" i="1"/>
  <c r="I653" i="1"/>
  <c r="I589" i="1"/>
  <c r="I533" i="1"/>
  <c r="I495" i="1"/>
  <c r="I367" i="1"/>
  <c r="I269" i="1"/>
  <c r="I141" i="1"/>
  <c r="I698" i="1"/>
  <c r="I681" i="1"/>
  <c r="I665" i="1"/>
  <c r="I645" i="1"/>
  <c r="I613" i="1"/>
  <c r="I581" i="1"/>
  <c r="I557" i="1"/>
  <c r="I525" i="1"/>
  <c r="I479" i="1"/>
  <c r="I415" i="1"/>
  <c r="I351" i="1"/>
  <c r="I237" i="1"/>
  <c r="I109" i="1"/>
  <c r="I702" i="1"/>
  <c r="I669" i="1"/>
  <c r="I621" i="1"/>
  <c r="I561" i="1"/>
  <c r="I431" i="1"/>
  <c r="I13" i="1"/>
  <c r="I710" i="1"/>
  <c r="I693" i="1"/>
  <c r="I677" i="1"/>
  <c r="I661" i="1"/>
  <c r="I637" i="1"/>
  <c r="I605" i="1"/>
  <c r="I573" i="1"/>
  <c r="I549" i="1"/>
  <c r="I517" i="1"/>
  <c r="I463" i="1"/>
  <c r="I399" i="1"/>
  <c r="I333" i="1"/>
  <c r="I205" i="1"/>
  <c r="I77" i="1"/>
  <c r="I706" i="1"/>
  <c r="I689" i="1"/>
  <c r="I673" i="1"/>
  <c r="I657" i="1"/>
  <c r="I629" i="1"/>
  <c r="I597" i="1"/>
  <c r="I565" i="1"/>
  <c r="I541" i="1"/>
  <c r="I509" i="1"/>
  <c r="I447" i="1"/>
  <c r="I383" i="1"/>
  <c r="I301" i="1"/>
  <c r="I173" i="1"/>
  <c r="I45" i="1"/>
  <c r="I707" i="1"/>
  <c r="I699" i="1"/>
  <c r="I690" i="1"/>
  <c r="I682" i="1"/>
  <c r="I674" i="1"/>
  <c r="I666" i="1"/>
  <c r="I658" i="1"/>
  <c r="I650" i="1"/>
  <c r="I642" i="1"/>
  <c r="I634" i="1"/>
  <c r="I626" i="1"/>
  <c r="I618" i="1"/>
  <c r="I610" i="1"/>
  <c r="I602" i="1"/>
  <c r="I594" i="1"/>
  <c r="I586" i="1"/>
  <c r="I578" i="1"/>
  <c r="I570" i="1"/>
  <c r="I562" i="1"/>
  <c r="I554" i="1"/>
  <c r="I546" i="1"/>
  <c r="I538" i="1"/>
  <c r="I530" i="1"/>
  <c r="I522" i="1"/>
  <c r="I514" i="1"/>
  <c r="I504" i="1"/>
  <c r="I488" i="1"/>
  <c r="I472" i="1"/>
  <c r="I456" i="1"/>
  <c r="I440" i="1"/>
  <c r="I424" i="1"/>
  <c r="I408" i="1"/>
  <c r="I392" i="1"/>
  <c r="I376" i="1"/>
  <c r="I360" i="1"/>
  <c r="I344" i="1"/>
  <c r="I318" i="1"/>
  <c r="I286" i="1"/>
  <c r="I254" i="1"/>
  <c r="I222" i="1"/>
  <c r="I190" i="1"/>
  <c r="I158" i="1"/>
  <c r="I126" i="1"/>
  <c r="I94" i="1"/>
  <c r="I62" i="1"/>
  <c r="I30" i="1"/>
  <c r="I649" i="1"/>
  <c r="I641" i="1"/>
  <c r="I633" i="1"/>
  <c r="I625" i="1"/>
  <c r="I617" i="1"/>
  <c r="I609" i="1"/>
  <c r="I601" i="1"/>
  <c r="I593" i="1"/>
  <c r="I585" i="1"/>
  <c r="I577" i="1"/>
  <c r="I569" i="1"/>
  <c r="I553" i="1"/>
  <c r="I545" i="1"/>
  <c r="I537" i="1"/>
  <c r="I529" i="1"/>
  <c r="I521" i="1"/>
  <c r="I513" i="1"/>
  <c r="I503" i="1"/>
  <c r="I487" i="1"/>
  <c r="I471" i="1"/>
  <c r="I455" i="1"/>
  <c r="I439" i="1"/>
  <c r="I423" i="1"/>
  <c r="I407" i="1"/>
  <c r="I391" i="1"/>
  <c r="I375" i="1"/>
  <c r="I359" i="1"/>
  <c r="I343" i="1"/>
  <c r="I317" i="1"/>
  <c r="I285" i="1"/>
  <c r="I253" i="1"/>
  <c r="I221" i="1"/>
  <c r="I189" i="1"/>
  <c r="I157" i="1"/>
  <c r="I125" i="1"/>
  <c r="I93" i="1"/>
  <c r="I61" i="1"/>
  <c r="I29" i="1"/>
  <c r="I2" i="1"/>
  <c r="I703" i="1"/>
  <c r="I694" i="1"/>
  <c r="I686" i="1"/>
  <c r="I678" i="1"/>
  <c r="I670" i="1"/>
  <c r="I662" i="1"/>
  <c r="I654" i="1"/>
  <c r="I646" i="1"/>
  <c r="I638" i="1"/>
  <c r="I630" i="1"/>
  <c r="I622" i="1"/>
  <c r="I614" i="1"/>
  <c r="I606" i="1"/>
  <c r="I598" i="1"/>
  <c r="I590" i="1"/>
  <c r="I582" i="1"/>
  <c r="I574" i="1"/>
  <c r="I566" i="1"/>
  <c r="I558" i="1"/>
  <c r="I550" i="1"/>
  <c r="I542" i="1"/>
  <c r="I534" i="1"/>
  <c r="I526" i="1"/>
  <c r="I518" i="1"/>
  <c r="I510" i="1"/>
  <c r="I496" i="1"/>
  <c r="I480" i="1"/>
  <c r="I464" i="1"/>
  <c r="I448" i="1"/>
  <c r="I432" i="1"/>
  <c r="I416" i="1"/>
  <c r="I400" i="1"/>
  <c r="I384" i="1"/>
  <c r="I368" i="1"/>
  <c r="I352" i="1"/>
  <c r="I334" i="1"/>
  <c r="I302" i="1"/>
  <c r="I270" i="1"/>
  <c r="I238" i="1"/>
  <c r="I206" i="1"/>
  <c r="I174" i="1"/>
  <c r="I142" i="1"/>
  <c r="I110" i="1"/>
  <c r="I78" i="1"/>
  <c r="I46" i="1"/>
  <c r="I3" i="1"/>
  <c r="I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3" i="1"/>
  <c r="I87" i="1"/>
  <c r="I91" i="1"/>
  <c r="I95" i="1"/>
  <c r="I99" i="1"/>
  <c r="I103" i="1"/>
  <c r="I107" i="1"/>
  <c r="I111" i="1"/>
  <c r="I115" i="1"/>
  <c r="I119" i="1"/>
  <c r="I123" i="1"/>
  <c r="I127" i="1"/>
  <c r="I131" i="1"/>
  <c r="I135" i="1"/>
  <c r="I139" i="1"/>
  <c r="I143" i="1"/>
  <c r="I147" i="1"/>
  <c r="I151" i="1"/>
  <c r="I155" i="1"/>
  <c r="I159" i="1"/>
  <c r="I163" i="1"/>
  <c r="I167" i="1"/>
  <c r="I171" i="1"/>
  <c r="I175" i="1"/>
  <c r="I179" i="1"/>
  <c r="I183" i="1"/>
  <c r="I187" i="1"/>
  <c r="I191" i="1"/>
  <c r="I195" i="1"/>
  <c r="I199" i="1"/>
  <c r="I203" i="1"/>
  <c r="I207" i="1"/>
  <c r="I211" i="1"/>
  <c r="I215" i="1"/>
  <c r="I219" i="1"/>
  <c r="I223" i="1"/>
  <c r="I227" i="1"/>
  <c r="I231" i="1"/>
  <c r="I235" i="1"/>
  <c r="I239" i="1"/>
  <c r="I243" i="1"/>
  <c r="I247" i="1"/>
  <c r="I251" i="1"/>
  <c r="I255" i="1"/>
  <c r="I259" i="1"/>
  <c r="I263" i="1"/>
  <c r="I267" i="1"/>
  <c r="I271" i="1"/>
  <c r="I275" i="1"/>
  <c r="I279" i="1"/>
  <c r="I283" i="1"/>
  <c r="I287" i="1"/>
  <c r="I291" i="1"/>
  <c r="I295" i="1"/>
  <c r="I299" i="1"/>
  <c r="I303" i="1"/>
  <c r="I307" i="1"/>
  <c r="I311" i="1"/>
  <c r="I315" i="1"/>
  <c r="I319" i="1"/>
  <c r="I323" i="1"/>
  <c r="I327" i="1"/>
  <c r="I331" i="1"/>
  <c r="I335" i="1"/>
  <c r="I4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84" i="1"/>
  <c r="I88" i="1"/>
  <c r="I92" i="1"/>
  <c r="I96" i="1"/>
  <c r="I100" i="1"/>
  <c r="I104" i="1"/>
  <c r="I108" i="1"/>
  <c r="I112" i="1"/>
  <c r="I116" i="1"/>
  <c r="I120" i="1"/>
  <c r="I124" i="1"/>
  <c r="I128" i="1"/>
  <c r="I132" i="1"/>
  <c r="I136" i="1"/>
  <c r="I140" i="1"/>
  <c r="I144" i="1"/>
  <c r="I148" i="1"/>
  <c r="I152" i="1"/>
  <c r="I156" i="1"/>
  <c r="I160" i="1"/>
  <c r="I164" i="1"/>
  <c r="I168" i="1"/>
  <c r="I172" i="1"/>
  <c r="I176" i="1"/>
  <c r="I180" i="1"/>
  <c r="I184" i="1"/>
  <c r="I188" i="1"/>
  <c r="I192" i="1"/>
  <c r="I196" i="1"/>
  <c r="I200" i="1"/>
  <c r="I204" i="1"/>
  <c r="I208" i="1"/>
  <c r="I212" i="1"/>
  <c r="I216" i="1"/>
  <c r="I220" i="1"/>
  <c r="I224" i="1"/>
  <c r="I228" i="1"/>
  <c r="I232" i="1"/>
  <c r="I236" i="1"/>
  <c r="I240" i="1"/>
  <c r="I244" i="1"/>
  <c r="I248" i="1"/>
  <c r="I252" i="1"/>
  <c r="I256" i="1"/>
  <c r="I260" i="1"/>
  <c r="I264" i="1"/>
  <c r="I268" i="1"/>
  <c r="I272" i="1"/>
  <c r="I276" i="1"/>
  <c r="I280" i="1"/>
  <c r="I284" i="1"/>
  <c r="I288" i="1"/>
  <c r="I292" i="1"/>
  <c r="I296" i="1"/>
  <c r="I300" i="1"/>
  <c r="I304" i="1"/>
  <c r="I308" i="1"/>
  <c r="I312" i="1"/>
  <c r="I316" i="1"/>
  <c r="I320" i="1"/>
  <c r="I324" i="1"/>
  <c r="I328" i="1"/>
  <c r="I332" i="1"/>
  <c r="I336" i="1"/>
  <c r="I9" i="1"/>
  <c r="I17" i="1"/>
  <c r="I25" i="1"/>
  <c r="I33" i="1"/>
  <c r="I41" i="1"/>
  <c r="I49" i="1"/>
  <c r="I57" i="1"/>
  <c r="I65" i="1"/>
  <c r="I73" i="1"/>
  <c r="I81" i="1"/>
  <c r="I89" i="1"/>
  <c r="I97" i="1"/>
  <c r="I105" i="1"/>
  <c r="I113" i="1"/>
  <c r="I121" i="1"/>
  <c r="I129" i="1"/>
  <c r="I137" i="1"/>
  <c r="I145" i="1"/>
  <c r="I153" i="1"/>
  <c r="I161" i="1"/>
  <c r="I169" i="1"/>
  <c r="I177" i="1"/>
  <c r="I185" i="1"/>
  <c r="I193" i="1"/>
  <c r="I201" i="1"/>
  <c r="I209" i="1"/>
  <c r="I217" i="1"/>
  <c r="I225" i="1"/>
  <c r="I233" i="1"/>
  <c r="I241" i="1"/>
  <c r="I249" i="1"/>
  <c r="I257" i="1"/>
  <c r="I265" i="1"/>
  <c r="I273" i="1"/>
  <c r="I281" i="1"/>
  <c r="I289" i="1"/>
  <c r="I297" i="1"/>
  <c r="I305" i="1"/>
  <c r="I313" i="1"/>
  <c r="I321" i="1"/>
  <c r="I329" i="1"/>
  <c r="I337" i="1"/>
  <c r="I341" i="1"/>
  <c r="I345" i="1"/>
  <c r="I349" i="1"/>
  <c r="I353" i="1"/>
  <c r="I357" i="1"/>
  <c r="I361" i="1"/>
  <c r="I365" i="1"/>
  <c r="I369" i="1"/>
  <c r="I373" i="1"/>
  <c r="I377" i="1"/>
  <c r="I381" i="1"/>
  <c r="I385" i="1"/>
  <c r="I389" i="1"/>
  <c r="I393" i="1"/>
  <c r="I397" i="1"/>
  <c r="I401" i="1"/>
  <c r="I405" i="1"/>
  <c r="I409" i="1"/>
  <c r="I413" i="1"/>
  <c r="I417" i="1"/>
  <c r="I421" i="1"/>
  <c r="I425" i="1"/>
  <c r="I429" i="1"/>
  <c r="I433" i="1"/>
  <c r="I437" i="1"/>
  <c r="I441" i="1"/>
  <c r="I445" i="1"/>
  <c r="I449" i="1"/>
  <c r="I453" i="1"/>
  <c r="I457" i="1"/>
  <c r="I461" i="1"/>
  <c r="I465" i="1"/>
  <c r="I469" i="1"/>
  <c r="I473" i="1"/>
  <c r="I477" i="1"/>
  <c r="I481" i="1"/>
  <c r="I485" i="1"/>
  <c r="I489" i="1"/>
  <c r="I493" i="1"/>
  <c r="I497" i="1"/>
  <c r="I501" i="1"/>
  <c r="I505" i="1"/>
  <c r="I697" i="1"/>
  <c r="I10" i="1"/>
  <c r="I18" i="1"/>
  <c r="I26" i="1"/>
  <c r="I34" i="1"/>
  <c r="I42" i="1"/>
  <c r="I50" i="1"/>
  <c r="I58" i="1"/>
  <c r="I66" i="1"/>
  <c r="I74" i="1"/>
  <c r="I82" i="1"/>
  <c r="I90" i="1"/>
  <c r="I98" i="1"/>
  <c r="I106" i="1"/>
  <c r="I114" i="1"/>
  <c r="I122" i="1"/>
  <c r="I130" i="1"/>
  <c r="I138" i="1"/>
  <c r="I146" i="1"/>
  <c r="I154" i="1"/>
  <c r="I162" i="1"/>
  <c r="I170" i="1"/>
  <c r="I178" i="1"/>
  <c r="I186" i="1"/>
  <c r="I194" i="1"/>
  <c r="I202" i="1"/>
  <c r="I210" i="1"/>
  <c r="I218" i="1"/>
  <c r="I226" i="1"/>
  <c r="I234" i="1"/>
  <c r="I242" i="1"/>
  <c r="I250" i="1"/>
  <c r="I258" i="1"/>
  <c r="I266" i="1"/>
  <c r="I274" i="1"/>
  <c r="I282" i="1"/>
  <c r="I290" i="1"/>
  <c r="I298" i="1"/>
  <c r="I306" i="1"/>
  <c r="I314" i="1"/>
  <c r="I322" i="1"/>
  <c r="I330" i="1"/>
  <c r="I338" i="1"/>
  <c r="I342" i="1"/>
  <c r="I346" i="1"/>
  <c r="I350" i="1"/>
  <c r="I354" i="1"/>
  <c r="I358" i="1"/>
  <c r="I362" i="1"/>
  <c r="I366" i="1"/>
  <c r="I370" i="1"/>
  <c r="I374" i="1"/>
  <c r="I378" i="1"/>
  <c r="I382" i="1"/>
  <c r="I386" i="1"/>
  <c r="I390" i="1"/>
  <c r="I394" i="1"/>
  <c r="I398" i="1"/>
  <c r="I402" i="1"/>
  <c r="I406" i="1"/>
  <c r="I410" i="1"/>
  <c r="I414" i="1"/>
  <c r="I418" i="1"/>
  <c r="I422" i="1"/>
  <c r="I426" i="1"/>
  <c r="I430" i="1"/>
  <c r="I434" i="1"/>
  <c r="I438" i="1"/>
  <c r="I442" i="1"/>
  <c r="I446" i="1"/>
  <c r="I450" i="1"/>
  <c r="I454" i="1"/>
  <c r="I458" i="1"/>
  <c r="I462" i="1"/>
  <c r="I466" i="1"/>
  <c r="I470" i="1"/>
  <c r="I474" i="1"/>
  <c r="I478" i="1"/>
  <c r="I482" i="1"/>
  <c r="I486" i="1"/>
  <c r="I490" i="1"/>
  <c r="I494" i="1"/>
  <c r="I498" i="1"/>
  <c r="I502" i="1"/>
  <c r="I506" i="1"/>
  <c r="I709" i="1"/>
  <c r="I705" i="1"/>
  <c r="I701" i="1"/>
  <c r="I696" i="1"/>
  <c r="I692" i="1"/>
  <c r="I688" i="1"/>
  <c r="I684" i="1"/>
  <c r="I680" i="1"/>
  <c r="I676" i="1"/>
  <c r="I672" i="1"/>
  <c r="I668" i="1"/>
  <c r="I664" i="1"/>
  <c r="I660" i="1"/>
  <c r="I656" i="1"/>
  <c r="I652" i="1"/>
  <c r="I648" i="1"/>
  <c r="I644" i="1"/>
  <c r="I640" i="1"/>
  <c r="I636" i="1"/>
  <c r="I632" i="1"/>
  <c r="I628" i="1"/>
  <c r="I624" i="1"/>
  <c r="I620" i="1"/>
  <c r="I616" i="1"/>
  <c r="I612" i="1"/>
  <c r="I608" i="1"/>
  <c r="I604" i="1"/>
  <c r="I600" i="1"/>
  <c r="I596" i="1"/>
  <c r="I592" i="1"/>
  <c r="I588" i="1"/>
  <c r="I584" i="1"/>
  <c r="I580" i="1"/>
  <c r="I576" i="1"/>
  <c r="I572" i="1"/>
  <c r="I568" i="1"/>
  <c r="I564" i="1"/>
  <c r="I560" i="1"/>
  <c r="I556" i="1"/>
  <c r="I552" i="1"/>
  <c r="I548" i="1"/>
  <c r="I544" i="1"/>
  <c r="I540" i="1"/>
  <c r="I536" i="1"/>
  <c r="I532" i="1"/>
  <c r="I528" i="1"/>
  <c r="I524" i="1"/>
  <c r="I520" i="1"/>
  <c r="I516" i="1"/>
  <c r="I512" i="1"/>
  <c r="I508" i="1"/>
  <c r="I500" i="1"/>
  <c r="I492" i="1"/>
  <c r="I484" i="1"/>
  <c r="I476" i="1"/>
  <c r="I468" i="1"/>
  <c r="I460" i="1"/>
  <c r="I452" i="1"/>
  <c r="I444" i="1"/>
  <c r="I436" i="1"/>
  <c r="I428" i="1"/>
  <c r="I420" i="1"/>
  <c r="I412" i="1"/>
  <c r="I404" i="1"/>
  <c r="I396" i="1"/>
  <c r="I388" i="1"/>
  <c r="I380" i="1"/>
  <c r="I372" i="1"/>
  <c r="I364" i="1"/>
  <c r="I356" i="1"/>
  <c r="I348" i="1"/>
  <c r="I340" i="1"/>
  <c r="I326" i="1"/>
  <c r="I310" i="1"/>
  <c r="I294" i="1"/>
  <c r="I278" i="1"/>
  <c r="I262" i="1"/>
  <c r="I246" i="1"/>
  <c r="I230" i="1"/>
  <c r="I214" i="1"/>
  <c r="I198" i="1"/>
  <c r="I182" i="1"/>
  <c r="I166" i="1"/>
  <c r="I150" i="1"/>
  <c r="I134" i="1"/>
  <c r="I118" i="1"/>
  <c r="I102" i="1"/>
  <c r="I86" i="1"/>
  <c r="I70" i="1"/>
  <c r="I54" i="1"/>
  <c r="I38" i="1"/>
  <c r="I22" i="1"/>
  <c r="I6" i="1"/>
  <c r="I708" i="1"/>
  <c r="I704" i="1"/>
  <c r="I700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499" i="1"/>
  <c r="I491" i="1"/>
  <c r="I483" i="1"/>
  <c r="I475" i="1"/>
  <c r="I467" i="1"/>
  <c r="I459" i="1"/>
  <c r="I451" i="1"/>
  <c r="I443" i="1"/>
  <c r="I435" i="1"/>
  <c r="I427" i="1"/>
  <c r="I419" i="1"/>
  <c r="I411" i="1"/>
  <c r="I403" i="1"/>
  <c r="I395" i="1"/>
  <c r="I387" i="1"/>
  <c r="I379" i="1"/>
  <c r="I371" i="1"/>
  <c r="I363" i="1"/>
  <c r="I355" i="1"/>
  <c r="I347" i="1"/>
  <c r="I339" i="1"/>
  <c r="I325" i="1"/>
  <c r="I309" i="1"/>
  <c r="I293" i="1"/>
  <c r="I277" i="1"/>
  <c r="I261" i="1"/>
  <c r="I245" i="1"/>
  <c r="I229" i="1"/>
  <c r="I213" i="1"/>
  <c r="I197" i="1"/>
  <c r="I181" i="1"/>
  <c r="I165" i="1"/>
  <c r="I149" i="1"/>
  <c r="I133" i="1"/>
  <c r="I117" i="1"/>
  <c r="I101" i="1"/>
  <c r="I85" i="1"/>
  <c r="I69" i="1"/>
  <c r="I53" i="1"/>
  <c r="I37" i="1"/>
  <c r="I21" i="1"/>
  <c r="I5" i="1"/>
  <c r="N12" i="2" l="1"/>
  <c r="N13" i="2" s="1"/>
  <c r="M12" i="2"/>
  <c r="M13" i="2" s="1"/>
  <c r="M6" i="2"/>
  <c r="F367" i="2"/>
  <c r="N5" i="2" s="1"/>
  <c r="I711" i="1"/>
  <c r="O5" i="1" s="1"/>
  <c r="M7" i="1" l="1"/>
  <c r="H711" i="1" l="1"/>
  <c r="N5" i="1" l="1"/>
  <c r="N7" i="1" s="1"/>
  <c r="N6" i="1"/>
</calcChain>
</file>

<file path=xl/sharedStrings.xml><?xml version="1.0" encoding="utf-8"?>
<sst xmlns="http://schemas.openxmlformats.org/spreadsheetml/2006/main" count="59" uniqueCount="39">
  <si>
    <t>OBS</t>
  </si>
  <si>
    <t>TRAINING</t>
  </si>
  <si>
    <t>TUNED TRAINING</t>
  </si>
  <si>
    <t>R^2</t>
  </si>
  <si>
    <t>OBS-TRAIN</t>
  </si>
  <si>
    <t>OBS-TUNED</t>
  </si>
  <si>
    <t>RMSE</t>
  </si>
  <si>
    <t>KORELASI</t>
  </si>
  <si>
    <t>MSE</t>
  </si>
  <si>
    <t>PREDIKSI</t>
  </si>
  <si>
    <t>OBS-PREDIKSI</t>
  </si>
  <si>
    <t>PRED-OBS</t>
  </si>
  <si>
    <t>OBSERVASI</t>
  </si>
  <si>
    <t>(TRAINING-OBS)^2</t>
  </si>
  <si>
    <t>(TUNED TRAINING-OBS)^2</t>
  </si>
  <si>
    <t>(RATA2 OBS-OBS)^2</t>
  </si>
  <si>
    <t>skill score</t>
  </si>
  <si>
    <t>bias</t>
  </si>
  <si>
    <t>TRAINING-OBS</t>
  </si>
  <si>
    <t>TUNED TRAINING-OBS</t>
  </si>
  <si>
    <t>(PRED-OBS)^2</t>
  </si>
  <si>
    <t>(RATA2 OBS - OBS)^2</t>
  </si>
  <si>
    <t>stdev</t>
  </si>
  <si>
    <t>STDEV</t>
  </si>
  <si>
    <t>PRED AWAL</t>
  </si>
  <si>
    <t>PRED AKHIR</t>
  </si>
  <si>
    <t>AWAL</t>
  </si>
  <si>
    <t>AKHIR</t>
  </si>
  <si>
    <t>(PRED AWAL - OBS)^2</t>
  </si>
  <si>
    <t>STDEV_AWAL</t>
  </si>
  <si>
    <t>(PRED AKHIR - OBS)^2</t>
  </si>
  <si>
    <t>STDEV AKHIR</t>
  </si>
  <si>
    <t>PRED</t>
  </si>
  <si>
    <t>GABUNGAN</t>
  </si>
  <si>
    <t>PERIODE JANUARI-JULI</t>
  </si>
  <si>
    <t>JAN-JUL</t>
  </si>
  <si>
    <t>AGS-DES</t>
  </si>
  <si>
    <t>PERIODE AGUSTUS - DESEMBER</t>
  </si>
  <si>
    <t>OBS-PRED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</si>
</sst>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[$-421]\ 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2" borderId="1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4" borderId="0" xfId="0" applyFill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166" fontId="0" fillId="0" borderId="0" xfId="0" applyNumberFormat="1"/>
    <xf numFmtId="0" fontId="0" fillId="4" borderId="0" xfId="0" applyFill="1" applyAlignment="1">
      <alignment horizontal="center" vertical="center"/>
    </xf>
    <xf numFmtId="2" fontId="0" fillId="0" borderId="0" xfId="0" applyNumberFormat="1"/>
    <xf numFmtId="167" fontId="0" fillId="0" borderId="0" xfId="0" applyNumberFormat="1"/>
    <xf numFmtId="0" fontId="0" fillId="0" borderId="0" xfId="0" applyFill="1" applyBorder="1"/>
    <xf numFmtId="0" fontId="0" fillId="4" borderId="0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OBSERVASI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Sheet1!$A$2:$A$710</c:f>
              <c:numCache>
                <c:formatCode>General</c:formatCode>
                <c:ptCount val="7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</c:numCache>
            </c:numRef>
          </c:cat>
          <c:val>
            <c:numRef>
              <c:f>Sheet1!$B$2:$B$710</c:f>
              <c:numCache>
                <c:formatCode>0.000</c:formatCode>
                <c:ptCount val="709"/>
                <c:pt idx="0">
                  <c:v>16.756684027777776</c:v>
                </c:pt>
                <c:pt idx="1">
                  <c:v>11.455392361111111</c:v>
                </c:pt>
                <c:pt idx="2">
                  <c:v>11.319319444444444</c:v>
                </c:pt>
                <c:pt idx="3">
                  <c:v>15.015533333333336</c:v>
                </c:pt>
                <c:pt idx="4">
                  <c:v>6.7858472222222206</c:v>
                </c:pt>
                <c:pt idx="5">
                  <c:v>7.9810937500000003</c:v>
                </c:pt>
                <c:pt idx="6">
                  <c:v>11.33332638888889</c:v>
                </c:pt>
                <c:pt idx="7">
                  <c:v>8.2053854166666671</c:v>
                </c:pt>
                <c:pt idx="8">
                  <c:v>14.227697916666665</c:v>
                </c:pt>
                <c:pt idx="9">
                  <c:v>3.7645208333333335</c:v>
                </c:pt>
                <c:pt idx="10">
                  <c:v>9.631079861111111</c:v>
                </c:pt>
                <c:pt idx="11">
                  <c:v>17.382322916666663</c:v>
                </c:pt>
                <c:pt idx="12">
                  <c:v>16.097253472222217</c:v>
                </c:pt>
                <c:pt idx="13">
                  <c:v>10.401732638888888</c:v>
                </c:pt>
                <c:pt idx="14">
                  <c:v>11.076038194444443</c:v>
                </c:pt>
                <c:pt idx="15">
                  <c:v>12.033729166666667</c:v>
                </c:pt>
                <c:pt idx="16">
                  <c:v>8.6584664351851846</c:v>
                </c:pt>
                <c:pt idx="17">
                  <c:v>8.605573495370372</c:v>
                </c:pt>
                <c:pt idx="18">
                  <c:v>9.8898935185185195</c:v>
                </c:pt>
                <c:pt idx="19">
                  <c:v>7.9606886574074096</c:v>
                </c:pt>
                <c:pt idx="20">
                  <c:v>16.595347222222223</c:v>
                </c:pt>
                <c:pt idx="21">
                  <c:v>19.156891203703701</c:v>
                </c:pt>
                <c:pt idx="22">
                  <c:v>16.890666666666668</c:v>
                </c:pt>
                <c:pt idx="23">
                  <c:v>12.43176388888889</c:v>
                </c:pt>
                <c:pt idx="24">
                  <c:v>17.489854166666664</c:v>
                </c:pt>
                <c:pt idx="25">
                  <c:v>18.405451388888892</c:v>
                </c:pt>
                <c:pt idx="26">
                  <c:v>9.9905138888888896</c:v>
                </c:pt>
                <c:pt idx="27">
                  <c:v>15.532548611111112</c:v>
                </c:pt>
                <c:pt idx="28">
                  <c:v>18.272388888888887</c:v>
                </c:pt>
                <c:pt idx="29">
                  <c:v>18.87639583333333</c:v>
                </c:pt>
                <c:pt idx="30">
                  <c:v>14.718055555555557</c:v>
                </c:pt>
                <c:pt idx="31">
                  <c:v>20.782840277777783</c:v>
                </c:pt>
                <c:pt idx="32">
                  <c:v>24.90529166666667</c:v>
                </c:pt>
                <c:pt idx="33">
                  <c:v>10.411701388888888</c:v>
                </c:pt>
                <c:pt idx="34">
                  <c:v>19.977888888888888</c:v>
                </c:pt>
                <c:pt idx="35">
                  <c:v>17.407111111111114</c:v>
                </c:pt>
                <c:pt idx="36">
                  <c:v>10.890138888888886</c:v>
                </c:pt>
                <c:pt idx="37">
                  <c:v>14.316708333333333</c:v>
                </c:pt>
                <c:pt idx="38">
                  <c:v>3.5306319444444441</c:v>
                </c:pt>
                <c:pt idx="39">
                  <c:v>13.383326388888884</c:v>
                </c:pt>
                <c:pt idx="40">
                  <c:v>10.321708333333332</c:v>
                </c:pt>
                <c:pt idx="41">
                  <c:v>7.3883819444444443</c:v>
                </c:pt>
                <c:pt idx="42">
                  <c:v>24.51476388888889</c:v>
                </c:pt>
                <c:pt idx="43">
                  <c:v>19.15570138888889</c:v>
                </c:pt>
                <c:pt idx="44">
                  <c:v>13.1458125</c:v>
                </c:pt>
                <c:pt idx="45">
                  <c:v>10.902909722222224</c:v>
                </c:pt>
                <c:pt idx="46">
                  <c:v>24.491048611111108</c:v>
                </c:pt>
                <c:pt idx="47">
                  <c:v>18.252993055555557</c:v>
                </c:pt>
                <c:pt idx="48">
                  <c:v>7.9996180555555556</c:v>
                </c:pt>
                <c:pt idx="49">
                  <c:v>10.445456944444443</c:v>
                </c:pt>
                <c:pt idx="50">
                  <c:v>12.50582638888889</c:v>
                </c:pt>
                <c:pt idx="51">
                  <c:v>14.239076388888888</c:v>
                </c:pt>
                <c:pt idx="52">
                  <c:v>11.37761111111111</c:v>
                </c:pt>
                <c:pt idx="53">
                  <c:v>14.975048611111111</c:v>
                </c:pt>
                <c:pt idx="54">
                  <c:v>19.157277777777775</c:v>
                </c:pt>
                <c:pt idx="55">
                  <c:v>15.196624999999999</c:v>
                </c:pt>
                <c:pt idx="56">
                  <c:v>12.239788194444444</c:v>
                </c:pt>
                <c:pt idx="57">
                  <c:v>17.713576388888885</c:v>
                </c:pt>
                <c:pt idx="58">
                  <c:v>17.809527777777781</c:v>
                </c:pt>
                <c:pt idx="59">
                  <c:v>6.5054861111111117</c:v>
                </c:pt>
                <c:pt idx="60">
                  <c:v>9.7977951388888886</c:v>
                </c:pt>
                <c:pt idx="61">
                  <c:v>15.498256944444444</c:v>
                </c:pt>
                <c:pt idx="62">
                  <c:v>13.768378472222224</c:v>
                </c:pt>
                <c:pt idx="63">
                  <c:v>17.375586805555557</c:v>
                </c:pt>
                <c:pt idx="64">
                  <c:v>15.154190972222224</c:v>
                </c:pt>
                <c:pt idx="65">
                  <c:v>14.92410763888889</c:v>
                </c:pt>
                <c:pt idx="66">
                  <c:v>9.5184756944444455</c:v>
                </c:pt>
                <c:pt idx="67">
                  <c:v>17.395437499999996</c:v>
                </c:pt>
                <c:pt idx="68">
                  <c:v>13.64469791666667</c:v>
                </c:pt>
                <c:pt idx="69">
                  <c:v>12.837513888888891</c:v>
                </c:pt>
                <c:pt idx="70">
                  <c:v>15.37896527777778</c:v>
                </c:pt>
                <c:pt idx="71">
                  <c:v>14.803086805555557</c:v>
                </c:pt>
                <c:pt idx="72">
                  <c:v>17.15532986111111</c:v>
                </c:pt>
                <c:pt idx="73">
                  <c:v>14.01520138888889</c:v>
                </c:pt>
                <c:pt idx="74">
                  <c:v>12.010347222222222</c:v>
                </c:pt>
                <c:pt idx="75">
                  <c:v>26.405743055555547</c:v>
                </c:pt>
                <c:pt idx="76">
                  <c:v>24.548892361111111</c:v>
                </c:pt>
                <c:pt idx="77">
                  <c:v>25.808725694444448</c:v>
                </c:pt>
                <c:pt idx="78">
                  <c:v>17.301572916666668</c:v>
                </c:pt>
                <c:pt idx="79">
                  <c:v>28.278885416666665</c:v>
                </c:pt>
                <c:pt idx="80">
                  <c:v>25.689007575757572</c:v>
                </c:pt>
                <c:pt idx="81">
                  <c:v>48.479444444444454</c:v>
                </c:pt>
                <c:pt idx="82">
                  <c:v>26.118277777777774</c:v>
                </c:pt>
                <c:pt idx="83">
                  <c:v>39.413062500000009</c:v>
                </c:pt>
                <c:pt idx="84">
                  <c:v>26.944267361111116</c:v>
                </c:pt>
                <c:pt idx="85">
                  <c:v>28.309302083333339</c:v>
                </c:pt>
                <c:pt idx="86">
                  <c:v>17.99383263888889</c:v>
                </c:pt>
                <c:pt idx="87">
                  <c:v>21.957802083333331</c:v>
                </c:pt>
                <c:pt idx="88">
                  <c:v>19.665718750000003</c:v>
                </c:pt>
                <c:pt idx="89">
                  <c:v>21.387576388888888</c:v>
                </c:pt>
                <c:pt idx="90">
                  <c:v>16.322142361111112</c:v>
                </c:pt>
                <c:pt idx="91">
                  <c:v>13.623802083333336</c:v>
                </c:pt>
                <c:pt idx="92">
                  <c:v>14.632454861111112</c:v>
                </c:pt>
                <c:pt idx="93">
                  <c:v>19.695923611111109</c:v>
                </c:pt>
                <c:pt idx="94">
                  <c:v>15.98901388888889</c:v>
                </c:pt>
                <c:pt idx="95">
                  <c:v>16.315086805555556</c:v>
                </c:pt>
                <c:pt idx="96">
                  <c:v>17.050524305555559</c:v>
                </c:pt>
                <c:pt idx="97">
                  <c:v>16.267663194444445</c:v>
                </c:pt>
                <c:pt idx="98">
                  <c:v>22.458149305555555</c:v>
                </c:pt>
                <c:pt idx="99">
                  <c:v>22.684875000000002</c:v>
                </c:pt>
                <c:pt idx="100">
                  <c:v>34.769152777777769</c:v>
                </c:pt>
                <c:pt idx="101">
                  <c:v>43.104184027777784</c:v>
                </c:pt>
                <c:pt idx="102">
                  <c:v>26.619374503968256</c:v>
                </c:pt>
                <c:pt idx="103">
                  <c:v>10.591927083333333</c:v>
                </c:pt>
                <c:pt idx="104">
                  <c:v>18.36527083333333</c:v>
                </c:pt>
                <c:pt idx="105">
                  <c:v>24.217013888888886</c:v>
                </c:pt>
                <c:pt idx="106">
                  <c:v>8.9601249999999997</c:v>
                </c:pt>
                <c:pt idx="107">
                  <c:v>19.983041666666665</c:v>
                </c:pt>
                <c:pt idx="108">
                  <c:v>14.686363455988454</c:v>
                </c:pt>
                <c:pt idx="109">
                  <c:v>6.0108611111111108</c:v>
                </c:pt>
                <c:pt idx="110">
                  <c:v>7.0549409722222221</c:v>
                </c:pt>
                <c:pt idx="111">
                  <c:v>13.891472222222221</c:v>
                </c:pt>
                <c:pt idx="112">
                  <c:v>16.030281249999998</c:v>
                </c:pt>
                <c:pt idx="113">
                  <c:v>16.322142361111101</c:v>
                </c:pt>
                <c:pt idx="114">
                  <c:v>13.623802083333336</c:v>
                </c:pt>
                <c:pt idx="115">
                  <c:v>14.632454861111112</c:v>
                </c:pt>
                <c:pt idx="116">
                  <c:v>19.695923611111109</c:v>
                </c:pt>
                <c:pt idx="117">
                  <c:v>15.98901388888889</c:v>
                </c:pt>
                <c:pt idx="118">
                  <c:v>16.315086805555556</c:v>
                </c:pt>
                <c:pt idx="119">
                  <c:v>17.050524305555559</c:v>
                </c:pt>
                <c:pt idx="120">
                  <c:v>16.267663194444445</c:v>
                </c:pt>
                <c:pt idx="121">
                  <c:v>22.458149305555555</c:v>
                </c:pt>
                <c:pt idx="122">
                  <c:v>22.684875000000002</c:v>
                </c:pt>
                <c:pt idx="123">
                  <c:v>34.769152777777769</c:v>
                </c:pt>
                <c:pt idx="124">
                  <c:v>43.104184027777784</c:v>
                </c:pt>
                <c:pt idx="125">
                  <c:v>26.619374503968256</c:v>
                </c:pt>
                <c:pt idx="126">
                  <c:v>10.591927083333333</c:v>
                </c:pt>
                <c:pt idx="127">
                  <c:v>18.36527083333333</c:v>
                </c:pt>
                <c:pt idx="128">
                  <c:v>24.217013888888886</c:v>
                </c:pt>
                <c:pt idx="129">
                  <c:v>25.233204861111108</c:v>
                </c:pt>
                <c:pt idx="130">
                  <c:v>18.467472222222224</c:v>
                </c:pt>
                <c:pt idx="131">
                  <c:v>28.55104861111111</c:v>
                </c:pt>
                <c:pt idx="132">
                  <c:v>19.385069444444444</c:v>
                </c:pt>
                <c:pt idx="133">
                  <c:v>27.182996527777778</c:v>
                </c:pt>
                <c:pt idx="134">
                  <c:v>26.786309027777776</c:v>
                </c:pt>
                <c:pt idx="135">
                  <c:v>16.810600694444442</c:v>
                </c:pt>
                <c:pt idx="136">
                  <c:v>10.372246527777776</c:v>
                </c:pt>
                <c:pt idx="137">
                  <c:v>26.235361111111107</c:v>
                </c:pt>
                <c:pt idx="138">
                  <c:v>43.86057986111112</c:v>
                </c:pt>
                <c:pt idx="139">
                  <c:v>24.663472222222222</c:v>
                </c:pt>
                <c:pt idx="140">
                  <c:v>31.810312500000006</c:v>
                </c:pt>
                <c:pt idx="141">
                  <c:v>22.340611111111116</c:v>
                </c:pt>
                <c:pt idx="142">
                  <c:v>23.315618055555557</c:v>
                </c:pt>
                <c:pt idx="143">
                  <c:v>19.355576388888888</c:v>
                </c:pt>
                <c:pt idx="144">
                  <c:v>23.377805074555074</c:v>
                </c:pt>
                <c:pt idx="145">
                  <c:v>31.416934343434345</c:v>
                </c:pt>
                <c:pt idx="146">
                  <c:v>41.674649305555569</c:v>
                </c:pt>
                <c:pt idx="147">
                  <c:v>32.720069444444441</c:v>
                </c:pt>
                <c:pt idx="148">
                  <c:v>44.552120833333333</c:v>
                </c:pt>
                <c:pt idx="149">
                  <c:v>40.357930555555555</c:v>
                </c:pt>
                <c:pt idx="150">
                  <c:v>38.184335515873009</c:v>
                </c:pt>
                <c:pt idx="151">
                  <c:v>38.770056250000003</c:v>
                </c:pt>
                <c:pt idx="152">
                  <c:v>8.8860089285714299</c:v>
                </c:pt>
                <c:pt idx="153">
                  <c:v>10.847222222222223</c:v>
                </c:pt>
                <c:pt idx="154">
                  <c:v>7.5116944444444442</c:v>
                </c:pt>
                <c:pt idx="155">
                  <c:v>14.328370580808079</c:v>
                </c:pt>
                <c:pt idx="156">
                  <c:v>15.779646527777778</c:v>
                </c:pt>
                <c:pt idx="157">
                  <c:v>5.95098611111111</c:v>
                </c:pt>
                <c:pt idx="158">
                  <c:v>11.3319375</c:v>
                </c:pt>
                <c:pt idx="159">
                  <c:v>4.0299687500000001</c:v>
                </c:pt>
                <c:pt idx="160">
                  <c:v>9.3760972222222208</c:v>
                </c:pt>
                <c:pt idx="161">
                  <c:v>12.4628125</c:v>
                </c:pt>
                <c:pt idx="162">
                  <c:v>13.880465277777779</c:v>
                </c:pt>
                <c:pt idx="163">
                  <c:v>29.218565972222226</c:v>
                </c:pt>
                <c:pt idx="164">
                  <c:v>28.946757765151517</c:v>
                </c:pt>
                <c:pt idx="165">
                  <c:v>24.125690235690232</c:v>
                </c:pt>
                <c:pt idx="166">
                  <c:v>17.935243055555556</c:v>
                </c:pt>
                <c:pt idx="167">
                  <c:v>20.377557870370371</c:v>
                </c:pt>
                <c:pt idx="168">
                  <c:v>25.126254734848487</c:v>
                </c:pt>
                <c:pt idx="169">
                  <c:v>31.301211805555553</c:v>
                </c:pt>
                <c:pt idx="170">
                  <c:v>24.653118055555563</c:v>
                </c:pt>
                <c:pt idx="171">
                  <c:v>18.994142361111116</c:v>
                </c:pt>
                <c:pt idx="172">
                  <c:v>18.812805555555553</c:v>
                </c:pt>
                <c:pt idx="173">
                  <c:v>31.976471064814817</c:v>
                </c:pt>
                <c:pt idx="174">
                  <c:v>38.174697916666673</c:v>
                </c:pt>
                <c:pt idx="175">
                  <c:v>37.453430555555563</c:v>
                </c:pt>
                <c:pt idx="176">
                  <c:v>46.444199999999995</c:v>
                </c:pt>
                <c:pt idx="177">
                  <c:v>37.054910763888891</c:v>
                </c:pt>
                <c:pt idx="178">
                  <c:v>40.342499999999987</c:v>
                </c:pt>
                <c:pt idx="179">
                  <c:v>35.962670138888889</c:v>
                </c:pt>
                <c:pt idx="180">
                  <c:v>35.719034722222219</c:v>
                </c:pt>
                <c:pt idx="181">
                  <c:v>23.734051282051286</c:v>
                </c:pt>
                <c:pt idx="182">
                  <c:v>54.754790106951873</c:v>
                </c:pt>
                <c:pt idx="183">
                  <c:v>57.370565972222209</c:v>
                </c:pt>
                <c:pt idx="184">
                  <c:v>59.524829861111101</c:v>
                </c:pt>
                <c:pt idx="185">
                  <c:v>40.147986111111095</c:v>
                </c:pt>
                <c:pt idx="186">
                  <c:v>51.816788194444456</c:v>
                </c:pt>
                <c:pt idx="187">
                  <c:v>29.176115277777782</c:v>
                </c:pt>
                <c:pt idx="188">
                  <c:v>55.639142361111112</c:v>
                </c:pt>
                <c:pt idx="189">
                  <c:v>11.3319375</c:v>
                </c:pt>
                <c:pt idx="190">
                  <c:v>101.55265763888887</c:v>
                </c:pt>
                <c:pt idx="191">
                  <c:v>92.25222244769121</c:v>
                </c:pt>
                <c:pt idx="192">
                  <c:v>12.4628125</c:v>
                </c:pt>
                <c:pt idx="193">
                  <c:v>37.84535833333333</c:v>
                </c:pt>
                <c:pt idx="194">
                  <c:v>32.483010416666673</c:v>
                </c:pt>
                <c:pt idx="195">
                  <c:v>37.897175189393941</c:v>
                </c:pt>
                <c:pt idx="196">
                  <c:v>36.752993834175093</c:v>
                </c:pt>
                <c:pt idx="197">
                  <c:v>47.360638657407414</c:v>
                </c:pt>
                <c:pt idx="198">
                  <c:v>24.652375000000003</c:v>
                </c:pt>
                <c:pt idx="199">
                  <c:v>18.160944223484847</c:v>
                </c:pt>
                <c:pt idx="200">
                  <c:v>16.572232638888892</c:v>
                </c:pt>
                <c:pt idx="201">
                  <c:v>24.880059027777776</c:v>
                </c:pt>
                <c:pt idx="202">
                  <c:v>19.919024305555556</c:v>
                </c:pt>
                <c:pt idx="203">
                  <c:v>31.560416666666669</c:v>
                </c:pt>
                <c:pt idx="204">
                  <c:v>32.50603693181818</c:v>
                </c:pt>
                <c:pt idx="205">
                  <c:v>10.198416666666667</c:v>
                </c:pt>
                <c:pt idx="206">
                  <c:v>6.7186281565656563</c:v>
                </c:pt>
                <c:pt idx="207">
                  <c:v>18.140393055555556</c:v>
                </c:pt>
                <c:pt idx="208">
                  <c:v>19.044207986111108</c:v>
                </c:pt>
                <c:pt idx="209">
                  <c:v>21.669965277777777</c:v>
                </c:pt>
                <c:pt idx="210">
                  <c:v>21.527399305555559</c:v>
                </c:pt>
                <c:pt idx="211">
                  <c:v>24.931895833333332</c:v>
                </c:pt>
                <c:pt idx="212">
                  <c:v>40.584666666666671</c:v>
                </c:pt>
                <c:pt idx="213">
                  <c:v>33.863774509803925</c:v>
                </c:pt>
                <c:pt idx="214">
                  <c:v>61.983222222222217</c:v>
                </c:pt>
                <c:pt idx="215">
                  <c:v>42.223930555555562</c:v>
                </c:pt>
                <c:pt idx="216">
                  <c:v>79.324381944444454</c:v>
                </c:pt>
                <c:pt idx="217">
                  <c:v>36.450822916666674</c:v>
                </c:pt>
                <c:pt idx="218">
                  <c:v>6.8791215277777775</c:v>
                </c:pt>
                <c:pt idx="219">
                  <c:v>9.2162465277777788</c:v>
                </c:pt>
                <c:pt idx="220">
                  <c:v>2.2062395833333333</c:v>
                </c:pt>
                <c:pt idx="221">
                  <c:v>31.553449999999994</c:v>
                </c:pt>
                <c:pt idx="222">
                  <c:v>26.114812499999999</c:v>
                </c:pt>
                <c:pt idx="223">
                  <c:v>30.82833333333333</c:v>
                </c:pt>
                <c:pt idx="224">
                  <c:v>19.58824652777778</c:v>
                </c:pt>
                <c:pt idx="225">
                  <c:v>3.9235208333333329</c:v>
                </c:pt>
                <c:pt idx="226">
                  <c:v>39.236658838383839</c:v>
                </c:pt>
                <c:pt idx="227">
                  <c:v>36.752993834175093</c:v>
                </c:pt>
                <c:pt idx="228">
                  <c:v>32.067648358585849</c:v>
                </c:pt>
                <c:pt idx="229">
                  <c:v>29.965956565656565</c:v>
                </c:pt>
                <c:pt idx="230">
                  <c:v>21.935503472222219</c:v>
                </c:pt>
                <c:pt idx="231">
                  <c:v>26.921934027777777</c:v>
                </c:pt>
                <c:pt idx="232">
                  <c:v>60.211140972222218</c:v>
                </c:pt>
                <c:pt idx="233">
                  <c:v>40.095812500000008</c:v>
                </c:pt>
                <c:pt idx="234">
                  <c:v>47.147944444444448</c:v>
                </c:pt>
                <c:pt idx="235">
                  <c:v>25.336118055555549</c:v>
                </c:pt>
                <c:pt idx="236">
                  <c:v>14.826387626262624</c:v>
                </c:pt>
                <c:pt idx="237">
                  <c:v>14.293848611111109</c:v>
                </c:pt>
                <c:pt idx="238">
                  <c:v>13.962561805555554</c:v>
                </c:pt>
                <c:pt idx="239">
                  <c:v>14.32690972222222</c:v>
                </c:pt>
                <c:pt idx="240">
                  <c:v>27.032358585858585</c:v>
                </c:pt>
                <c:pt idx="241">
                  <c:v>32.876867213804708</c:v>
                </c:pt>
                <c:pt idx="242">
                  <c:v>18.602282051282053</c:v>
                </c:pt>
                <c:pt idx="243">
                  <c:v>12.704826388888888</c:v>
                </c:pt>
                <c:pt idx="244">
                  <c:v>8.9710804924242407</c:v>
                </c:pt>
                <c:pt idx="245">
                  <c:v>14.930316666666664</c:v>
                </c:pt>
                <c:pt idx="246">
                  <c:v>13.629895833333336</c:v>
                </c:pt>
                <c:pt idx="247">
                  <c:v>29.018052777777779</c:v>
                </c:pt>
                <c:pt idx="248">
                  <c:v>18.705439078282826</c:v>
                </c:pt>
                <c:pt idx="249">
                  <c:v>26.014222222222219</c:v>
                </c:pt>
                <c:pt idx="250">
                  <c:v>12.739274305555556</c:v>
                </c:pt>
                <c:pt idx="251">
                  <c:v>12.665844444444446</c:v>
                </c:pt>
                <c:pt idx="252">
                  <c:v>13.328324305555554</c:v>
                </c:pt>
                <c:pt idx="253">
                  <c:v>23.460461805555553</c:v>
                </c:pt>
                <c:pt idx="254">
                  <c:v>27.290301388888889</c:v>
                </c:pt>
                <c:pt idx="255">
                  <c:v>16.698725694444445</c:v>
                </c:pt>
                <c:pt idx="256">
                  <c:v>15.912553661616164</c:v>
                </c:pt>
                <c:pt idx="257">
                  <c:v>21.332189393939391</c:v>
                </c:pt>
                <c:pt idx="258">
                  <c:v>19.643054347826084</c:v>
                </c:pt>
                <c:pt idx="259">
                  <c:v>21.827216269841269</c:v>
                </c:pt>
                <c:pt idx="260">
                  <c:v>17.910590183080803</c:v>
                </c:pt>
                <c:pt idx="261">
                  <c:v>14.60080902777778</c:v>
                </c:pt>
                <c:pt idx="262">
                  <c:v>11.11707986111111</c:v>
                </c:pt>
                <c:pt idx="263">
                  <c:v>30.235600000000002</c:v>
                </c:pt>
                <c:pt idx="264">
                  <c:v>18.929741666666668</c:v>
                </c:pt>
                <c:pt idx="265">
                  <c:v>25.336118055555549</c:v>
                </c:pt>
                <c:pt idx="266">
                  <c:v>14.826387626262624</c:v>
                </c:pt>
                <c:pt idx="267">
                  <c:v>14.293848611111109</c:v>
                </c:pt>
                <c:pt idx="268">
                  <c:v>13.962561805555554</c:v>
                </c:pt>
                <c:pt idx="269">
                  <c:v>14.32690972222222</c:v>
                </c:pt>
                <c:pt idx="270">
                  <c:v>14.92434311868687</c:v>
                </c:pt>
                <c:pt idx="271">
                  <c:v>14.712361426767677</c:v>
                </c:pt>
                <c:pt idx="272">
                  <c:v>18.602282051282053</c:v>
                </c:pt>
                <c:pt idx="273">
                  <c:v>12.704826388888888</c:v>
                </c:pt>
                <c:pt idx="274">
                  <c:v>8.9710804924242407</c:v>
                </c:pt>
                <c:pt idx="275">
                  <c:v>14.930316666666664</c:v>
                </c:pt>
                <c:pt idx="276">
                  <c:v>13.629895833333336</c:v>
                </c:pt>
                <c:pt idx="277">
                  <c:v>29.018052777777779</c:v>
                </c:pt>
                <c:pt idx="278">
                  <c:v>17.69494097222222</c:v>
                </c:pt>
                <c:pt idx="279">
                  <c:v>15.847076388888887</c:v>
                </c:pt>
                <c:pt idx="280">
                  <c:v>14.630256944444445</c:v>
                </c:pt>
                <c:pt idx="281">
                  <c:v>21.097375000000003</c:v>
                </c:pt>
                <c:pt idx="282">
                  <c:v>17.640874999999998</c:v>
                </c:pt>
                <c:pt idx="283">
                  <c:v>23.460461805555553</c:v>
                </c:pt>
                <c:pt idx="284">
                  <c:v>19.478916832010587</c:v>
                </c:pt>
                <c:pt idx="285">
                  <c:v>23.750235507246384</c:v>
                </c:pt>
                <c:pt idx="286">
                  <c:v>22.699875000000002</c:v>
                </c:pt>
                <c:pt idx="287">
                  <c:v>10.070902777777778</c:v>
                </c:pt>
                <c:pt idx="288">
                  <c:v>10.941541666666668</c:v>
                </c:pt>
                <c:pt idx="289">
                  <c:v>14.113518055555559</c:v>
                </c:pt>
                <c:pt idx="290">
                  <c:v>14.346326388888885</c:v>
                </c:pt>
                <c:pt idx="291">
                  <c:v>15.226187500000004</c:v>
                </c:pt>
                <c:pt idx="292">
                  <c:v>13.394556944444448</c:v>
                </c:pt>
                <c:pt idx="293">
                  <c:v>23.766222222222222</c:v>
                </c:pt>
                <c:pt idx="294">
                  <c:v>19.681988888888888</c:v>
                </c:pt>
                <c:pt idx="295">
                  <c:v>18.64946590909091</c:v>
                </c:pt>
                <c:pt idx="296">
                  <c:v>13.601687499999997</c:v>
                </c:pt>
                <c:pt idx="297">
                  <c:v>17.907822916666667</c:v>
                </c:pt>
                <c:pt idx="298">
                  <c:v>9.0696736111111083</c:v>
                </c:pt>
                <c:pt idx="299">
                  <c:v>9.1233055555555556</c:v>
                </c:pt>
                <c:pt idx="300">
                  <c:v>20.187638888888891</c:v>
                </c:pt>
                <c:pt idx="301">
                  <c:v>18.72572222222222</c:v>
                </c:pt>
                <c:pt idx="302">
                  <c:v>11.506115384615383</c:v>
                </c:pt>
                <c:pt idx="303">
                  <c:v>26.572972222222223</c:v>
                </c:pt>
                <c:pt idx="304">
                  <c:v>21.716353968253966</c:v>
                </c:pt>
                <c:pt idx="305">
                  <c:v>59.301447222222237</c:v>
                </c:pt>
                <c:pt idx="306">
                  <c:v>5.3830763888888891</c:v>
                </c:pt>
                <c:pt idx="307">
                  <c:v>43.651607638888891</c:v>
                </c:pt>
                <c:pt idx="308">
                  <c:v>14.317621527777781</c:v>
                </c:pt>
                <c:pt idx="309">
                  <c:v>17.486746527777779</c:v>
                </c:pt>
                <c:pt idx="310">
                  <c:v>16.454534722222224</c:v>
                </c:pt>
                <c:pt idx="311">
                  <c:v>17.189698611111115</c:v>
                </c:pt>
                <c:pt idx="312">
                  <c:v>15.486641319444445</c:v>
                </c:pt>
                <c:pt idx="313">
                  <c:v>12.000190972222223</c:v>
                </c:pt>
                <c:pt idx="314">
                  <c:v>13.710986111111113</c:v>
                </c:pt>
                <c:pt idx="315">
                  <c:v>15.320302083333333</c:v>
                </c:pt>
                <c:pt idx="316">
                  <c:v>13.264461805555554</c:v>
                </c:pt>
                <c:pt idx="317">
                  <c:v>10.070902777777778</c:v>
                </c:pt>
                <c:pt idx="318">
                  <c:v>14.05192724867725</c:v>
                </c:pt>
                <c:pt idx="319">
                  <c:v>20.367742394179896</c:v>
                </c:pt>
                <c:pt idx="320">
                  <c:v>14.291670138888891</c:v>
                </c:pt>
                <c:pt idx="321">
                  <c:v>28.010010416666663</c:v>
                </c:pt>
                <c:pt idx="322">
                  <c:v>19.453041666666664</c:v>
                </c:pt>
                <c:pt idx="323">
                  <c:v>14.865469742063494</c:v>
                </c:pt>
                <c:pt idx="324">
                  <c:v>19.408291666666667</c:v>
                </c:pt>
                <c:pt idx="325">
                  <c:v>18.553512169312175</c:v>
                </c:pt>
                <c:pt idx="326">
                  <c:v>29.250375000000002</c:v>
                </c:pt>
                <c:pt idx="327">
                  <c:v>34.508256944444433</c:v>
                </c:pt>
                <c:pt idx="328">
                  <c:v>31.715241071428579</c:v>
                </c:pt>
                <c:pt idx="329">
                  <c:v>14.227697916666665</c:v>
                </c:pt>
                <c:pt idx="330">
                  <c:v>42.849962500000011</c:v>
                </c:pt>
                <c:pt idx="331">
                  <c:v>15.07235416666667</c:v>
                </c:pt>
                <c:pt idx="332">
                  <c:v>24.964222222222219</c:v>
                </c:pt>
                <c:pt idx="333">
                  <c:v>36.930611111111119</c:v>
                </c:pt>
                <c:pt idx="334">
                  <c:v>30.231240277777772</c:v>
                </c:pt>
                <c:pt idx="335">
                  <c:v>16.216291666666667</c:v>
                </c:pt>
                <c:pt idx="336">
                  <c:v>4.8104583333333322</c:v>
                </c:pt>
                <c:pt idx="337">
                  <c:v>7.6968263888888897</c:v>
                </c:pt>
                <c:pt idx="338">
                  <c:v>39.047736111111107</c:v>
                </c:pt>
                <c:pt idx="339">
                  <c:v>21.745855324074071</c:v>
                </c:pt>
                <c:pt idx="340">
                  <c:v>15.331644675925929</c:v>
                </c:pt>
                <c:pt idx="341">
                  <c:v>10.550820601851852</c:v>
                </c:pt>
                <c:pt idx="342">
                  <c:v>24.655340277777778</c:v>
                </c:pt>
                <c:pt idx="343">
                  <c:v>11.119795321637426</c:v>
                </c:pt>
                <c:pt idx="344">
                  <c:v>12.606107638888886</c:v>
                </c:pt>
                <c:pt idx="345">
                  <c:v>19.63954745370371</c:v>
                </c:pt>
                <c:pt idx="346">
                  <c:v>18.405451388888892</c:v>
                </c:pt>
                <c:pt idx="347">
                  <c:v>19.21961689814815</c:v>
                </c:pt>
                <c:pt idx="348">
                  <c:v>9.7575115740740745</c:v>
                </c:pt>
                <c:pt idx="349">
                  <c:v>15.892010416666666</c:v>
                </c:pt>
                <c:pt idx="350">
                  <c:v>10.391229166666667</c:v>
                </c:pt>
                <c:pt idx="351">
                  <c:v>18.298619212962958</c:v>
                </c:pt>
                <c:pt idx="352">
                  <c:v>17.128218749999998</c:v>
                </c:pt>
                <c:pt idx="353">
                  <c:v>19.453041666666664</c:v>
                </c:pt>
                <c:pt idx="354">
                  <c:v>14.13040625</c:v>
                </c:pt>
                <c:pt idx="355">
                  <c:v>13.883795138888891</c:v>
                </c:pt>
                <c:pt idx="356">
                  <c:v>16.548215277777775</c:v>
                </c:pt>
                <c:pt idx="357">
                  <c:v>32.577932765151516</c:v>
                </c:pt>
                <c:pt idx="358">
                  <c:v>39.037399305555546</c:v>
                </c:pt>
                <c:pt idx="359">
                  <c:v>33.596855654761903</c:v>
                </c:pt>
                <c:pt idx="360">
                  <c:v>31.708593749999995</c:v>
                </c:pt>
                <c:pt idx="361">
                  <c:v>28.33706597222222</c:v>
                </c:pt>
                <c:pt idx="362">
                  <c:v>10.297475694444445</c:v>
                </c:pt>
                <c:pt idx="363">
                  <c:v>26.55298611111111</c:v>
                </c:pt>
                <c:pt idx="364">
                  <c:v>36.930611111111119</c:v>
                </c:pt>
                <c:pt idx="365">
                  <c:v>35.668433712121214</c:v>
                </c:pt>
                <c:pt idx="366">
                  <c:v>13.523177083333332</c:v>
                </c:pt>
                <c:pt idx="367">
                  <c:v>12.649260416666664</c:v>
                </c:pt>
                <c:pt idx="368">
                  <c:v>10.539211805555555</c:v>
                </c:pt>
                <c:pt idx="369">
                  <c:v>12.592341600529101</c:v>
                </c:pt>
                <c:pt idx="370">
                  <c:v>14.847236111111114</c:v>
                </c:pt>
                <c:pt idx="371">
                  <c:v>20.145663194444445</c:v>
                </c:pt>
                <c:pt idx="372">
                  <c:v>13.04102199074074</c:v>
                </c:pt>
                <c:pt idx="373">
                  <c:v>11.040338888888888</c:v>
                </c:pt>
                <c:pt idx="374">
                  <c:v>6.8887708333333331</c:v>
                </c:pt>
                <c:pt idx="375">
                  <c:v>11.74852083333333</c:v>
                </c:pt>
                <c:pt idx="376">
                  <c:v>18.505246296296296</c:v>
                </c:pt>
                <c:pt idx="377">
                  <c:v>18.741118055555557</c:v>
                </c:pt>
                <c:pt idx="378">
                  <c:v>11.982718749999998</c:v>
                </c:pt>
                <c:pt idx="379">
                  <c:v>12.119184027777777</c:v>
                </c:pt>
                <c:pt idx="380">
                  <c:v>22.459121527777778</c:v>
                </c:pt>
                <c:pt idx="381">
                  <c:v>12.79937152777778</c:v>
                </c:pt>
                <c:pt idx="382">
                  <c:v>18.360707386363636</c:v>
                </c:pt>
                <c:pt idx="383">
                  <c:v>10.07967013888889</c:v>
                </c:pt>
                <c:pt idx="384">
                  <c:v>13.490305555555558</c:v>
                </c:pt>
                <c:pt idx="385">
                  <c:v>14.550649305555554</c:v>
                </c:pt>
                <c:pt idx="386">
                  <c:v>16.574267361111115</c:v>
                </c:pt>
                <c:pt idx="387">
                  <c:v>28.434652777777782</c:v>
                </c:pt>
                <c:pt idx="388">
                  <c:v>26.360156250000003</c:v>
                </c:pt>
                <c:pt idx="389">
                  <c:v>32.596993055555544</c:v>
                </c:pt>
                <c:pt idx="390">
                  <c:v>26.942319940476192</c:v>
                </c:pt>
                <c:pt idx="391">
                  <c:v>31.522904166666667</c:v>
                </c:pt>
                <c:pt idx="392">
                  <c:v>20.854325231481482</c:v>
                </c:pt>
                <c:pt idx="393">
                  <c:v>30.989030555555559</c:v>
                </c:pt>
                <c:pt idx="394">
                  <c:v>36.712751157407411</c:v>
                </c:pt>
                <c:pt idx="395">
                  <c:v>21.507798611111113</c:v>
                </c:pt>
                <c:pt idx="396">
                  <c:v>19.829451388888888</c:v>
                </c:pt>
                <c:pt idx="397">
                  <c:v>28.203439814814811</c:v>
                </c:pt>
                <c:pt idx="398">
                  <c:v>14.847236111111114</c:v>
                </c:pt>
                <c:pt idx="399">
                  <c:v>17.842097222222222</c:v>
                </c:pt>
                <c:pt idx="400">
                  <c:v>23.972053240740745</c:v>
                </c:pt>
                <c:pt idx="401">
                  <c:v>17.965356944444444</c:v>
                </c:pt>
                <c:pt idx="402">
                  <c:v>23.321613425925928</c:v>
                </c:pt>
                <c:pt idx="403">
                  <c:v>29.266097222222225</c:v>
                </c:pt>
                <c:pt idx="404">
                  <c:v>21.586821064814814</c:v>
                </c:pt>
                <c:pt idx="405">
                  <c:v>11.263197916666668</c:v>
                </c:pt>
                <c:pt idx="406">
                  <c:v>19.645625000000003</c:v>
                </c:pt>
                <c:pt idx="407">
                  <c:v>20.257152777777776</c:v>
                </c:pt>
                <c:pt idx="408">
                  <c:v>10.263857638888888</c:v>
                </c:pt>
                <c:pt idx="409">
                  <c:v>5.9444618055555551</c:v>
                </c:pt>
                <c:pt idx="410">
                  <c:v>17.337924999999998</c:v>
                </c:pt>
                <c:pt idx="411">
                  <c:v>5.967017361111111</c:v>
                </c:pt>
                <c:pt idx="412">
                  <c:v>15.627874999999998</c:v>
                </c:pt>
                <c:pt idx="413">
                  <c:v>11.114718750000002</c:v>
                </c:pt>
                <c:pt idx="414">
                  <c:v>6.199020833333333</c:v>
                </c:pt>
                <c:pt idx="415">
                  <c:v>13.709086805555556</c:v>
                </c:pt>
                <c:pt idx="416">
                  <c:v>20.964409722222221</c:v>
                </c:pt>
                <c:pt idx="417">
                  <c:v>22.400018308080803</c:v>
                </c:pt>
                <c:pt idx="418">
                  <c:v>32.703691666666664</c:v>
                </c:pt>
                <c:pt idx="419">
                  <c:v>20.964409722222221</c:v>
                </c:pt>
                <c:pt idx="420">
                  <c:v>10.853291666666665</c:v>
                </c:pt>
                <c:pt idx="421">
                  <c:v>20.964409722222221</c:v>
                </c:pt>
                <c:pt idx="422">
                  <c:v>6.1582916666666661</c:v>
                </c:pt>
                <c:pt idx="423">
                  <c:v>13.976553846153848</c:v>
                </c:pt>
                <c:pt idx="424">
                  <c:v>14.054926470588232</c:v>
                </c:pt>
                <c:pt idx="425">
                  <c:v>5.308447916666668</c:v>
                </c:pt>
                <c:pt idx="426">
                  <c:v>8.5770625000000003</c:v>
                </c:pt>
                <c:pt idx="427">
                  <c:v>10.674090277777779</c:v>
                </c:pt>
                <c:pt idx="428">
                  <c:v>13.563600000000001</c:v>
                </c:pt>
                <c:pt idx="429">
                  <c:v>9.4227444444444437</c:v>
                </c:pt>
                <c:pt idx="430">
                  <c:v>34.467124999999996</c:v>
                </c:pt>
                <c:pt idx="431">
                  <c:v>11.963291666666665</c:v>
                </c:pt>
                <c:pt idx="432">
                  <c:v>11.143704166666668</c:v>
                </c:pt>
                <c:pt idx="433">
                  <c:v>27.347465277777783</c:v>
                </c:pt>
                <c:pt idx="434">
                  <c:v>22.883631944444449</c:v>
                </c:pt>
                <c:pt idx="435">
                  <c:v>18.138451388888889</c:v>
                </c:pt>
                <c:pt idx="436">
                  <c:v>6.3580555555555556</c:v>
                </c:pt>
                <c:pt idx="437">
                  <c:v>13.485885416666669</c:v>
                </c:pt>
                <c:pt idx="438">
                  <c:v>20.425984722222221</c:v>
                </c:pt>
                <c:pt idx="439">
                  <c:v>9.9273148148148156</c:v>
                </c:pt>
                <c:pt idx="440">
                  <c:v>19.588015277777778</c:v>
                </c:pt>
                <c:pt idx="441">
                  <c:v>12.770389583333332</c:v>
                </c:pt>
                <c:pt idx="442">
                  <c:v>12.068027777777779</c:v>
                </c:pt>
                <c:pt idx="443">
                  <c:v>10.44596875</c:v>
                </c:pt>
                <c:pt idx="444">
                  <c:v>10.059680555555557</c:v>
                </c:pt>
                <c:pt idx="445">
                  <c:v>16.797215277777777</c:v>
                </c:pt>
                <c:pt idx="446">
                  <c:v>17.400613888888891</c:v>
                </c:pt>
                <c:pt idx="447">
                  <c:v>16.596770833333331</c:v>
                </c:pt>
                <c:pt idx="448">
                  <c:v>20.348612499999998</c:v>
                </c:pt>
                <c:pt idx="449">
                  <c:v>16.984725694444446</c:v>
                </c:pt>
                <c:pt idx="450">
                  <c:v>13.147584776334776</c:v>
                </c:pt>
                <c:pt idx="451">
                  <c:v>17.069218749999997</c:v>
                </c:pt>
                <c:pt idx="452">
                  <c:v>21.372878472222222</c:v>
                </c:pt>
                <c:pt idx="453">
                  <c:v>22.656560256410252</c:v>
                </c:pt>
                <c:pt idx="454">
                  <c:v>22.232651960784317</c:v>
                </c:pt>
                <c:pt idx="455">
                  <c:v>16.124121527777778</c:v>
                </c:pt>
                <c:pt idx="456">
                  <c:v>11.318225694444445</c:v>
                </c:pt>
                <c:pt idx="457">
                  <c:v>17.384381944444446</c:v>
                </c:pt>
                <c:pt idx="458">
                  <c:v>14.824180555555555</c:v>
                </c:pt>
                <c:pt idx="459">
                  <c:v>19.493838888888892</c:v>
                </c:pt>
                <c:pt idx="460">
                  <c:v>19.096460678210676</c:v>
                </c:pt>
                <c:pt idx="461">
                  <c:v>24.846888888888884</c:v>
                </c:pt>
                <c:pt idx="462">
                  <c:v>21.883482638888882</c:v>
                </c:pt>
                <c:pt idx="463">
                  <c:v>24.347132242063495</c:v>
                </c:pt>
                <c:pt idx="464">
                  <c:v>22.076423611111107</c:v>
                </c:pt>
                <c:pt idx="465">
                  <c:v>23.859024305555554</c:v>
                </c:pt>
                <c:pt idx="466">
                  <c:v>19.292006944444442</c:v>
                </c:pt>
                <c:pt idx="467">
                  <c:v>15.330135416666664</c:v>
                </c:pt>
                <c:pt idx="468">
                  <c:v>20.80532638888889</c:v>
                </c:pt>
                <c:pt idx="469">
                  <c:v>17.810442129629632</c:v>
                </c:pt>
                <c:pt idx="470">
                  <c:v>13.250126157407408</c:v>
                </c:pt>
                <c:pt idx="471">
                  <c:v>8.0579722222222223</c:v>
                </c:pt>
                <c:pt idx="472">
                  <c:v>13.759190972222221</c:v>
                </c:pt>
                <c:pt idx="473">
                  <c:v>21.750924999999995</c:v>
                </c:pt>
                <c:pt idx="474">
                  <c:v>8.3679618055555558</c:v>
                </c:pt>
                <c:pt idx="475">
                  <c:v>21.772461805555555</c:v>
                </c:pt>
                <c:pt idx="476">
                  <c:v>20.102854166666667</c:v>
                </c:pt>
                <c:pt idx="477">
                  <c:v>23.180743055555556</c:v>
                </c:pt>
                <c:pt idx="478">
                  <c:v>28.238611111111112</c:v>
                </c:pt>
                <c:pt idx="479">
                  <c:v>26.060201388888885</c:v>
                </c:pt>
                <c:pt idx="480">
                  <c:v>22.974961805555555</c:v>
                </c:pt>
                <c:pt idx="481">
                  <c:v>19.594680555555556</c:v>
                </c:pt>
                <c:pt idx="482">
                  <c:v>18.669746527777775</c:v>
                </c:pt>
                <c:pt idx="483">
                  <c:v>22.318843750000003</c:v>
                </c:pt>
                <c:pt idx="484">
                  <c:v>28.714365384615384</c:v>
                </c:pt>
                <c:pt idx="485">
                  <c:v>29.660411764705884</c:v>
                </c:pt>
                <c:pt idx="486">
                  <c:v>24.707093055555546</c:v>
                </c:pt>
                <c:pt idx="487">
                  <c:v>19.370921969696969</c:v>
                </c:pt>
                <c:pt idx="488">
                  <c:v>7.494361111111111</c:v>
                </c:pt>
                <c:pt idx="489">
                  <c:v>14.824180555555555</c:v>
                </c:pt>
                <c:pt idx="490">
                  <c:v>22.945395833333336</c:v>
                </c:pt>
                <c:pt idx="491">
                  <c:v>23.497202173520922</c:v>
                </c:pt>
                <c:pt idx="492">
                  <c:v>23.358819444444439</c:v>
                </c:pt>
                <c:pt idx="493">
                  <c:v>19.175421527777775</c:v>
                </c:pt>
                <c:pt idx="494">
                  <c:v>18.51313978174603</c:v>
                </c:pt>
                <c:pt idx="495">
                  <c:v>16.750322916666665</c:v>
                </c:pt>
                <c:pt idx="496">
                  <c:v>18.364942361111112</c:v>
                </c:pt>
                <c:pt idx="497">
                  <c:v>14.26573958333333</c:v>
                </c:pt>
                <c:pt idx="498">
                  <c:v>21.109230555555555</c:v>
                </c:pt>
                <c:pt idx="499">
                  <c:v>23.048427083333326</c:v>
                </c:pt>
                <c:pt idx="500">
                  <c:v>17.504730324074078</c:v>
                </c:pt>
                <c:pt idx="501">
                  <c:v>12.294420138888887</c:v>
                </c:pt>
                <c:pt idx="502">
                  <c:v>21.622482638888886</c:v>
                </c:pt>
                <c:pt idx="503">
                  <c:v>17.036625000000001</c:v>
                </c:pt>
                <c:pt idx="504">
                  <c:v>62.264784722222224</c:v>
                </c:pt>
                <c:pt idx="505">
                  <c:v>11.295131944444448</c:v>
                </c:pt>
                <c:pt idx="506">
                  <c:v>24.924947916666667</c:v>
                </c:pt>
                <c:pt idx="507">
                  <c:v>23.611117361111113</c:v>
                </c:pt>
                <c:pt idx="508">
                  <c:v>15.629982638888889</c:v>
                </c:pt>
                <c:pt idx="509">
                  <c:v>17.414913194444448</c:v>
                </c:pt>
                <c:pt idx="510">
                  <c:v>22.054976388888889</c:v>
                </c:pt>
                <c:pt idx="511">
                  <c:v>14.302184027777777</c:v>
                </c:pt>
                <c:pt idx="512">
                  <c:v>29.152634615384617</c:v>
                </c:pt>
                <c:pt idx="513">
                  <c:v>27.132622549019608</c:v>
                </c:pt>
                <c:pt idx="514">
                  <c:v>27.785892361111109</c:v>
                </c:pt>
                <c:pt idx="515">
                  <c:v>21.930614583333334</c:v>
                </c:pt>
                <c:pt idx="516">
                  <c:v>21.762993055555558</c:v>
                </c:pt>
                <c:pt idx="517">
                  <c:v>24.812524305555552</c:v>
                </c:pt>
                <c:pt idx="518">
                  <c:v>19.863072916666667</c:v>
                </c:pt>
                <c:pt idx="519">
                  <c:v>29.270170138888901</c:v>
                </c:pt>
                <c:pt idx="520">
                  <c:v>24.750990338164254</c:v>
                </c:pt>
                <c:pt idx="521">
                  <c:v>25.629887499999995</c:v>
                </c:pt>
                <c:pt idx="522">
                  <c:v>27.885969444444445</c:v>
                </c:pt>
                <c:pt idx="523">
                  <c:v>35.406354166666659</c:v>
                </c:pt>
                <c:pt idx="524">
                  <c:v>23.384635416666669</c:v>
                </c:pt>
                <c:pt idx="525">
                  <c:v>32.330332070707065</c:v>
                </c:pt>
                <c:pt idx="526">
                  <c:v>32.928850063131314</c:v>
                </c:pt>
                <c:pt idx="527">
                  <c:v>38.931989583333326</c:v>
                </c:pt>
                <c:pt idx="528">
                  <c:v>36.548290509259253</c:v>
                </c:pt>
                <c:pt idx="529">
                  <c:v>34.804577546296294</c:v>
                </c:pt>
                <c:pt idx="530">
                  <c:v>36.813746296296301</c:v>
                </c:pt>
                <c:pt idx="531">
                  <c:v>64.909524305555564</c:v>
                </c:pt>
                <c:pt idx="532">
                  <c:v>41.481611111111114</c:v>
                </c:pt>
                <c:pt idx="533">
                  <c:v>49.710148042929298</c:v>
                </c:pt>
                <c:pt idx="534">
                  <c:v>9.7959201388888886</c:v>
                </c:pt>
                <c:pt idx="535">
                  <c:v>31.502836805555557</c:v>
                </c:pt>
                <c:pt idx="536">
                  <c:v>19.013630681818182</c:v>
                </c:pt>
                <c:pt idx="537">
                  <c:v>26.503201388888886</c:v>
                </c:pt>
                <c:pt idx="538">
                  <c:v>18.518685921717172</c:v>
                </c:pt>
                <c:pt idx="539">
                  <c:v>18.438552083333331</c:v>
                </c:pt>
                <c:pt idx="540">
                  <c:v>19.357038194444442</c:v>
                </c:pt>
                <c:pt idx="541">
                  <c:v>22.107663194444445</c:v>
                </c:pt>
                <c:pt idx="542">
                  <c:v>21.884986111111115</c:v>
                </c:pt>
                <c:pt idx="543">
                  <c:v>20.392229166666663</c:v>
                </c:pt>
                <c:pt idx="544">
                  <c:v>22.151586805555553</c:v>
                </c:pt>
                <c:pt idx="545">
                  <c:v>24.795027777777779</c:v>
                </c:pt>
                <c:pt idx="546">
                  <c:v>20.467180555555558</c:v>
                </c:pt>
                <c:pt idx="547">
                  <c:v>21.946710648148144</c:v>
                </c:pt>
                <c:pt idx="548">
                  <c:v>24.468425925925928</c:v>
                </c:pt>
                <c:pt idx="549">
                  <c:v>27.899074074074079</c:v>
                </c:pt>
                <c:pt idx="550">
                  <c:v>26.328756944444439</c:v>
                </c:pt>
                <c:pt idx="551">
                  <c:v>18.715814814814816</c:v>
                </c:pt>
                <c:pt idx="552">
                  <c:v>23.159701388888887</c:v>
                </c:pt>
                <c:pt idx="553">
                  <c:v>18.007859953703701</c:v>
                </c:pt>
                <c:pt idx="554">
                  <c:v>25.074848379629632</c:v>
                </c:pt>
                <c:pt idx="555">
                  <c:v>17.853456250000004</c:v>
                </c:pt>
                <c:pt idx="556">
                  <c:v>34.827657407407408</c:v>
                </c:pt>
                <c:pt idx="557">
                  <c:v>18.745972222222221</c:v>
                </c:pt>
                <c:pt idx="558">
                  <c:v>20.257152777777776</c:v>
                </c:pt>
                <c:pt idx="559">
                  <c:v>10.263857638888888</c:v>
                </c:pt>
                <c:pt idx="560">
                  <c:v>5.9444618055555551</c:v>
                </c:pt>
                <c:pt idx="561">
                  <c:v>21.803427083333332</c:v>
                </c:pt>
                <c:pt idx="562">
                  <c:v>23.870534722222228</c:v>
                </c:pt>
                <c:pt idx="563">
                  <c:v>11.295131944444448</c:v>
                </c:pt>
                <c:pt idx="564">
                  <c:v>28.507117245370367</c:v>
                </c:pt>
                <c:pt idx="565">
                  <c:v>24.924947916666667</c:v>
                </c:pt>
                <c:pt idx="566">
                  <c:v>37.491725694444433</c:v>
                </c:pt>
                <c:pt idx="567">
                  <c:v>27.881902777777771</c:v>
                </c:pt>
                <c:pt idx="568">
                  <c:v>25.764673926767681</c:v>
                </c:pt>
                <c:pt idx="569">
                  <c:v>27.794902777777782</c:v>
                </c:pt>
                <c:pt idx="570">
                  <c:v>35.237145833333329</c:v>
                </c:pt>
                <c:pt idx="571">
                  <c:v>38.31736458333333</c:v>
                </c:pt>
                <c:pt idx="572">
                  <c:v>67.393173076923077</c:v>
                </c:pt>
                <c:pt idx="573">
                  <c:v>48.012068627450979</c:v>
                </c:pt>
                <c:pt idx="574">
                  <c:v>48.348899305555562</c:v>
                </c:pt>
                <c:pt idx="575">
                  <c:v>52.931465277777768</c:v>
                </c:pt>
                <c:pt idx="576">
                  <c:v>58.927530092592598</c:v>
                </c:pt>
                <c:pt idx="577">
                  <c:v>24.812524305555552</c:v>
                </c:pt>
                <c:pt idx="578">
                  <c:v>19.863072916666667</c:v>
                </c:pt>
                <c:pt idx="579">
                  <c:v>78.51931597222223</c:v>
                </c:pt>
                <c:pt idx="580">
                  <c:v>49.669770833333359</c:v>
                </c:pt>
                <c:pt idx="581">
                  <c:v>40.990734027777791</c:v>
                </c:pt>
                <c:pt idx="582">
                  <c:v>121.23465625000001</c:v>
                </c:pt>
                <c:pt idx="583">
                  <c:v>86.088760416666688</c:v>
                </c:pt>
                <c:pt idx="584">
                  <c:v>54.383385416666663</c:v>
                </c:pt>
                <c:pt idx="585">
                  <c:v>60.999078472222216</c:v>
                </c:pt>
                <c:pt idx="586">
                  <c:v>24.10337916666667</c:v>
                </c:pt>
                <c:pt idx="587">
                  <c:v>19.944964583333334</c:v>
                </c:pt>
                <c:pt idx="588">
                  <c:v>23.384777083333329</c:v>
                </c:pt>
                <c:pt idx="589">
                  <c:v>16.797331439393943</c:v>
                </c:pt>
                <c:pt idx="590">
                  <c:v>21.648052083333329</c:v>
                </c:pt>
                <c:pt idx="591">
                  <c:v>21.803427083333332</c:v>
                </c:pt>
                <c:pt idx="592">
                  <c:v>25.013673611111113</c:v>
                </c:pt>
                <c:pt idx="593">
                  <c:v>25.042850694444454</c:v>
                </c:pt>
                <c:pt idx="594">
                  <c:v>18.552360532407409</c:v>
                </c:pt>
                <c:pt idx="595">
                  <c:v>16.637996527777776</c:v>
                </c:pt>
                <c:pt idx="596">
                  <c:v>16.482520138888891</c:v>
                </c:pt>
                <c:pt idx="597">
                  <c:v>21.532986111111111</c:v>
                </c:pt>
                <c:pt idx="598">
                  <c:v>15.579131628787879</c:v>
                </c:pt>
                <c:pt idx="599">
                  <c:v>6.3969916666666675</c:v>
                </c:pt>
                <c:pt idx="600">
                  <c:v>15.299052083333336</c:v>
                </c:pt>
                <c:pt idx="601">
                  <c:v>18.013399305555556</c:v>
                </c:pt>
                <c:pt idx="602">
                  <c:v>28.709416666666673</c:v>
                </c:pt>
                <c:pt idx="603">
                  <c:v>32.965691176470585</c:v>
                </c:pt>
                <c:pt idx="604">
                  <c:v>48.348899305555562</c:v>
                </c:pt>
                <c:pt idx="605">
                  <c:v>41.012430555555561</c:v>
                </c:pt>
                <c:pt idx="606">
                  <c:v>28.680577083333336</c:v>
                </c:pt>
                <c:pt idx="607">
                  <c:v>20.018402199074071</c:v>
                </c:pt>
                <c:pt idx="608">
                  <c:v>15.259822569444443</c:v>
                </c:pt>
                <c:pt idx="609">
                  <c:v>14.617111111111113</c:v>
                </c:pt>
                <c:pt idx="610">
                  <c:v>24.499454861111108</c:v>
                </c:pt>
                <c:pt idx="611">
                  <c:v>23.752818749999992</c:v>
                </c:pt>
                <c:pt idx="612">
                  <c:v>29.407958333333326</c:v>
                </c:pt>
                <c:pt idx="613">
                  <c:v>11.491442361111112</c:v>
                </c:pt>
                <c:pt idx="614">
                  <c:v>17.672152083333334</c:v>
                </c:pt>
                <c:pt idx="615">
                  <c:v>22.947113888888893</c:v>
                </c:pt>
                <c:pt idx="616">
                  <c:v>24.041720138888895</c:v>
                </c:pt>
                <c:pt idx="617">
                  <c:v>29.638918750000006</c:v>
                </c:pt>
                <c:pt idx="618">
                  <c:v>29.70861967592592</c:v>
                </c:pt>
                <c:pt idx="619">
                  <c:v>22.063650505050504</c:v>
                </c:pt>
                <c:pt idx="620">
                  <c:v>17.954011363636365</c:v>
                </c:pt>
                <c:pt idx="621">
                  <c:v>22.264107638888888</c:v>
                </c:pt>
                <c:pt idx="622">
                  <c:v>20.407559027777779</c:v>
                </c:pt>
                <c:pt idx="623">
                  <c:v>19.883500694444447</c:v>
                </c:pt>
                <c:pt idx="624">
                  <c:v>19.345328587962964</c:v>
                </c:pt>
                <c:pt idx="625">
                  <c:v>17.027846527777779</c:v>
                </c:pt>
                <c:pt idx="626">
                  <c:v>14.965249999999999</c:v>
                </c:pt>
                <c:pt idx="627">
                  <c:v>6.3892673611111119</c:v>
                </c:pt>
                <c:pt idx="628">
                  <c:v>12.565583333333334</c:v>
                </c:pt>
                <c:pt idx="629">
                  <c:v>12.130038541666666</c:v>
                </c:pt>
                <c:pt idx="630">
                  <c:v>11.538437499999999</c:v>
                </c:pt>
                <c:pt idx="631">
                  <c:v>9.4890312499999983</c:v>
                </c:pt>
                <c:pt idx="632">
                  <c:v>21.530692307692309</c:v>
                </c:pt>
                <c:pt idx="633">
                  <c:v>21.170068627450977</c:v>
                </c:pt>
                <c:pt idx="634">
                  <c:v>12.350149305555554</c:v>
                </c:pt>
                <c:pt idx="635">
                  <c:v>11.182862037037038</c:v>
                </c:pt>
                <c:pt idx="636">
                  <c:v>14.626151041666665</c:v>
                </c:pt>
                <c:pt idx="637">
                  <c:v>12.852554861111114</c:v>
                </c:pt>
                <c:pt idx="638">
                  <c:v>14.400718750000001</c:v>
                </c:pt>
                <c:pt idx="639">
                  <c:v>11.610003472222219</c:v>
                </c:pt>
                <c:pt idx="640">
                  <c:v>14.444665972222225</c:v>
                </c:pt>
                <c:pt idx="641">
                  <c:v>12.217461805555557</c:v>
                </c:pt>
                <c:pt idx="642">
                  <c:v>11.33134236111111</c:v>
                </c:pt>
                <c:pt idx="643">
                  <c:v>13.440593749999998</c:v>
                </c:pt>
                <c:pt idx="644">
                  <c:v>14.119932638888889</c:v>
                </c:pt>
                <c:pt idx="645">
                  <c:v>12.886699999999999</c:v>
                </c:pt>
                <c:pt idx="646">
                  <c:v>13.007264583333333</c:v>
                </c:pt>
                <c:pt idx="647">
                  <c:v>14.411740046296289</c:v>
                </c:pt>
                <c:pt idx="648">
                  <c:v>17.825416666666666</c:v>
                </c:pt>
                <c:pt idx="649">
                  <c:v>13.863673611111112</c:v>
                </c:pt>
                <c:pt idx="650">
                  <c:v>10.333024305555556</c:v>
                </c:pt>
                <c:pt idx="651">
                  <c:v>11.230142361111112</c:v>
                </c:pt>
                <c:pt idx="652">
                  <c:v>7.0396909722222247</c:v>
                </c:pt>
                <c:pt idx="653">
                  <c:v>11.106725694444442</c:v>
                </c:pt>
                <c:pt idx="654">
                  <c:v>1.5156388888888888</c:v>
                </c:pt>
                <c:pt idx="655">
                  <c:v>10.697225694444443</c:v>
                </c:pt>
                <c:pt idx="656">
                  <c:v>11.76032986111111</c:v>
                </c:pt>
                <c:pt idx="657">
                  <c:v>12.682895833333335</c:v>
                </c:pt>
                <c:pt idx="658">
                  <c:v>13.306236111111112</c:v>
                </c:pt>
                <c:pt idx="659">
                  <c:v>11.067502430555558</c:v>
                </c:pt>
                <c:pt idx="660">
                  <c:v>10.119225694444445</c:v>
                </c:pt>
                <c:pt idx="661">
                  <c:v>11.186437500000002</c:v>
                </c:pt>
                <c:pt idx="662">
                  <c:v>18.393923076923077</c:v>
                </c:pt>
                <c:pt idx="663">
                  <c:v>14.054823529411763</c:v>
                </c:pt>
                <c:pt idx="664">
                  <c:v>14.224267361111108</c:v>
                </c:pt>
                <c:pt idx="665">
                  <c:v>13.649861111111109</c:v>
                </c:pt>
                <c:pt idx="666">
                  <c:v>9.8718298611111113</c:v>
                </c:pt>
                <c:pt idx="667">
                  <c:v>14.130006249999999</c:v>
                </c:pt>
                <c:pt idx="668">
                  <c:v>11.517670138888889</c:v>
                </c:pt>
                <c:pt idx="669">
                  <c:v>11.676447916666667</c:v>
                </c:pt>
                <c:pt idx="670">
                  <c:v>16.937184722222224</c:v>
                </c:pt>
                <c:pt idx="671">
                  <c:v>9.4444430555555545</c:v>
                </c:pt>
                <c:pt idx="672">
                  <c:v>9.8000604166666676</c:v>
                </c:pt>
                <c:pt idx="673">
                  <c:v>9.9997520833333322</c:v>
                </c:pt>
                <c:pt idx="674">
                  <c:v>9.1663256944444456</c:v>
                </c:pt>
                <c:pt idx="675">
                  <c:v>14.031074305555556</c:v>
                </c:pt>
                <c:pt idx="676">
                  <c:v>14.060320138888889</c:v>
                </c:pt>
                <c:pt idx="677">
                  <c:v>9.9113849537037044</c:v>
                </c:pt>
                <c:pt idx="678">
                  <c:v>10.605364583333335</c:v>
                </c:pt>
                <c:pt idx="679">
                  <c:v>10.585756944444444</c:v>
                </c:pt>
                <c:pt idx="680">
                  <c:v>13.037267361111113</c:v>
                </c:pt>
                <c:pt idx="681">
                  <c:v>9.3642118055555557</c:v>
                </c:pt>
                <c:pt idx="682">
                  <c:v>16.44736111111111</c:v>
                </c:pt>
                <c:pt idx="683">
                  <c:v>8.3594236111111098</c:v>
                </c:pt>
                <c:pt idx="684">
                  <c:v>8.3125486111111133</c:v>
                </c:pt>
                <c:pt idx="685">
                  <c:v>9.9112986111111123</c:v>
                </c:pt>
                <c:pt idx="686">
                  <c:v>10.270152777777779</c:v>
                </c:pt>
                <c:pt idx="687">
                  <c:v>13.633187499999998</c:v>
                </c:pt>
                <c:pt idx="688">
                  <c:v>9.5524104166666657</c:v>
                </c:pt>
                <c:pt idx="689">
                  <c:v>7.880493055555557</c:v>
                </c:pt>
                <c:pt idx="690">
                  <c:v>11.422979166666664</c:v>
                </c:pt>
                <c:pt idx="691">
                  <c:v>12.22896153846154</c:v>
                </c:pt>
                <c:pt idx="692">
                  <c:v>9.6355980392156866</c:v>
                </c:pt>
                <c:pt idx="693">
                  <c:v>13.330930555555556</c:v>
                </c:pt>
                <c:pt idx="694">
                  <c:v>14.337503472222222</c:v>
                </c:pt>
                <c:pt idx="695">
                  <c:v>11.820443518518518</c:v>
                </c:pt>
                <c:pt idx="696">
                  <c:v>12.702537878787885</c:v>
                </c:pt>
                <c:pt idx="697">
                  <c:v>11.101942708333334</c:v>
                </c:pt>
                <c:pt idx="698">
                  <c:v>8.5306458333333346</c:v>
                </c:pt>
                <c:pt idx="699">
                  <c:v>10.885163194444445</c:v>
                </c:pt>
                <c:pt idx="700">
                  <c:v>12.520459027777777</c:v>
                </c:pt>
                <c:pt idx="701">
                  <c:v>14.157102777777775</c:v>
                </c:pt>
                <c:pt idx="702">
                  <c:v>15.913327777777775</c:v>
                </c:pt>
                <c:pt idx="703">
                  <c:v>15.295645138888888</c:v>
                </c:pt>
                <c:pt idx="704">
                  <c:v>9.6258006944444485</c:v>
                </c:pt>
                <c:pt idx="705">
                  <c:v>7.6608673611111096</c:v>
                </c:pt>
                <c:pt idx="706">
                  <c:v>14.371738194444442</c:v>
                </c:pt>
                <c:pt idx="707">
                  <c:v>10.056027777777777</c:v>
                </c:pt>
                <c:pt idx="708">
                  <c:v>10.729897916666665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1-4FCC-BD36-7ED77D6EA14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TRAINING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Sheet1!$A$2:$A$710</c:f>
              <c:numCache>
                <c:formatCode>General</c:formatCode>
                <c:ptCount val="7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</c:numCache>
            </c:numRef>
          </c:cat>
          <c:val>
            <c:numRef>
              <c:f>Sheet1!$C$2:$C$710</c:f>
              <c:numCache>
                <c:formatCode>General</c:formatCode>
                <c:ptCount val="709"/>
                <c:pt idx="0">
                  <c:v>15.106900256396701</c:v>
                </c:pt>
                <c:pt idx="1">
                  <c:v>14.4609048238508</c:v>
                </c:pt>
                <c:pt idx="2">
                  <c:v>12.5782351679372</c:v>
                </c:pt>
                <c:pt idx="3">
                  <c:v>16.635056021437599</c:v>
                </c:pt>
                <c:pt idx="4">
                  <c:v>17.208563889446701</c:v>
                </c:pt>
                <c:pt idx="5">
                  <c:v>15.4104391715713</c:v>
                </c:pt>
                <c:pt idx="6">
                  <c:v>14.308365032497701</c:v>
                </c:pt>
                <c:pt idx="7">
                  <c:v>11.818601838034001</c:v>
                </c:pt>
                <c:pt idx="8">
                  <c:v>13.001112232078199</c:v>
                </c:pt>
                <c:pt idx="9">
                  <c:v>14.225185975794</c:v>
                </c:pt>
                <c:pt idx="10">
                  <c:v>18.966723951458601</c:v>
                </c:pt>
                <c:pt idx="11">
                  <c:v>13.2023701959018</c:v>
                </c:pt>
                <c:pt idx="12">
                  <c:v>14.8640596010893</c:v>
                </c:pt>
                <c:pt idx="13">
                  <c:v>18.333616516417798</c:v>
                </c:pt>
                <c:pt idx="14">
                  <c:v>14.7676877813508</c:v>
                </c:pt>
                <c:pt idx="15">
                  <c:v>18.014121960154299</c:v>
                </c:pt>
                <c:pt idx="16">
                  <c:v>15.4474973327172</c:v>
                </c:pt>
                <c:pt idx="17">
                  <c:v>14.0193397043732</c:v>
                </c:pt>
                <c:pt idx="18">
                  <c:v>11.8069923000276</c:v>
                </c:pt>
                <c:pt idx="19">
                  <c:v>11.5091678241286</c:v>
                </c:pt>
                <c:pt idx="20">
                  <c:v>18.678081525722099</c:v>
                </c:pt>
                <c:pt idx="21">
                  <c:v>13.407182661770401</c:v>
                </c:pt>
                <c:pt idx="22">
                  <c:v>13.6832526377083</c:v>
                </c:pt>
                <c:pt idx="23">
                  <c:v>16.811511770973699</c:v>
                </c:pt>
                <c:pt idx="24">
                  <c:v>18.745993616658801</c:v>
                </c:pt>
                <c:pt idx="25">
                  <c:v>19.658747601814198</c:v>
                </c:pt>
                <c:pt idx="26">
                  <c:v>15.135071223023701</c:v>
                </c:pt>
                <c:pt idx="27">
                  <c:v>14.273819090636</c:v>
                </c:pt>
                <c:pt idx="28">
                  <c:v>13.8772737116636</c:v>
                </c:pt>
                <c:pt idx="29">
                  <c:v>24.011298207037601</c:v>
                </c:pt>
                <c:pt idx="30">
                  <c:v>20.1600009701842</c:v>
                </c:pt>
                <c:pt idx="31">
                  <c:v>17.518263358056998</c:v>
                </c:pt>
                <c:pt idx="32">
                  <c:v>15.3903416229464</c:v>
                </c:pt>
                <c:pt idx="33">
                  <c:v>16.121445662072301</c:v>
                </c:pt>
                <c:pt idx="34">
                  <c:v>19.1935352757889</c:v>
                </c:pt>
                <c:pt idx="35">
                  <c:v>17.924097548001001</c:v>
                </c:pt>
                <c:pt idx="36">
                  <c:v>16.948819153975101</c:v>
                </c:pt>
                <c:pt idx="37">
                  <c:v>15.2163717943234</c:v>
                </c:pt>
                <c:pt idx="38">
                  <c:v>13.6192954816672</c:v>
                </c:pt>
                <c:pt idx="39">
                  <c:v>13.981394618876299</c:v>
                </c:pt>
                <c:pt idx="40">
                  <c:v>11.5785075511644</c:v>
                </c:pt>
                <c:pt idx="41">
                  <c:v>13.5905027612373</c:v>
                </c:pt>
                <c:pt idx="42">
                  <c:v>23.2578139151539</c:v>
                </c:pt>
                <c:pt idx="43">
                  <c:v>14.8816609225861</c:v>
                </c:pt>
                <c:pt idx="44">
                  <c:v>13.847994302993699</c:v>
                </c:pt>
                <c:pt idx="45">
                  <c:v>12.3767023715502</c:v>
                </c:pt>
                <c:pt idx="46">
                  <c:v>16.1988611934128</c:v>
                </c:pt>
                <c:pt idx="47">
                  <c:v>13.219534105218299</c:v>
                </c:pt>
                <c:pt idx="48">
                  <c:v>12.1908669267262</c:v>
                </c:pt>
                <c:pt idx="49">
                  <c:v>12.709786445827101</c:v>
                </c:pt>
                <c:pt idx="50">
                  <c:v>12.6713558111589</c:v>
                </c:pt>
                <c:pt idx="51">
                  <c:v>15.4980781649527</c:v>
                </c:pt>
                <c:pt idx="52">
                  <c:v>12.837353341738</c:v>
                </c:pt>
                <c:pt idx="53">
                  <c:v>11.792315234700199</c:v>
                </c:pt>
                <c:pt idx="54">
                  <c:v>20.413973439834301</c:v>
                </c:pt>
                <c:pt idx="55">
                  <c:v>16.456253131070898</c:v>
                </c:pt>
                <c:pt idx="56">
                  <c:v>15.504230614595601</c:v>
                </c:pt>
                <c:pt idx="57">
                  <c:v>13.7825917708328</c:v>
                </c:pt>
                <c:pt idx="58">
                  <c:v>13.558759235503899</c:v>
                </c:pt>
                <c:pt idx="59">
                  <c:v>12.7418763922024</c:v>
                </c:pt>
                <c:pt idx="60">
                  <c:v>11.608696190325199</c:v>
                </c:pt>
                <c:pt idx="61">
                  <c:v>13.433691914449501</c:v>
                </c:pt>
                <c:pt idx="62">
                  <c:v>11.493898372084301</c:v>
                </c:pt>
                <c:pt idx="63">
                  <c:v>16.5600502533186</c:v>
                </c:pt>
                <c:pt idx="64">
                  <c:v>15.546663467414801</c:v>
                </c:pt>
                <c:pt idx="65">
                  <c:v>15.0667645563443</c:v>
                </c:pt>
                <c:pt idx="66">
                  <c:v>19.378780893466502</c:v>
                </c:pt>
                <c:pt idx="67">
                  <c:v>17.391460260119601</c:v>
                </c:pt>
                <c:pt idx="68">
                  <c:v>19.7096573759876</c:v>
                </c:pt>
                <c:pt idx="69">
                  <c:v>14.0929982771687</c:v>
                </c:pt>
                <c:pt idx="70">
                  <c:v>16.202745328120301</c:v>
                </c:pt>
                <c:pt idx="71">
                  <c:v>15.9469175504075</c:v>
                </c:pt>
                <c:pt idx="72">
                  <c:v>16.966650945287299</c:v>
                </c:pt>
                <c:pt idx="73">
                  <c:v>19.764058741790201</c:v>
                </c:pt>
                <c:pt idx="74">
                  <c:v>14.451407857867601</c:v>
                </c:pt>
                <c:pt idx="75">
                  <c:v>25.162189743416299</c:v>
                </c:pt>
                <c:pt idx="76">
                  <c:v>19.5102765849802</c:v>
                </c:pt>
                <c:pt idx="77">
                  <c:v>23.001337343288199</c:v>
                </c:pt>
                <c:pt idx="78">
                  <c:v>24.820895890147401</c:v>
                </c:pt>
                <c:pt idx="79">
                  <c:v>22.647675084056502</c:v>
                </c:pt>
                <c:pt idx="80">
                  <c:v>28.515068450054599</c:v>
                </c:pt>
                <c:pt idx="81">
                  <c:v>13.2361096843696</c:v>
                </c:pt>
                <c:pt idx="82">
                  <c:v>20.444801413127902</c:v>
                </c:pt>
                <c:pt idx="83">
                  <c:v>17.1000733346016</c:v>
                </c:pt>
                <c:pt idx="84">
                  <c:v>17.0594987227731</c:v>
                </c:pt>
                <c:pt idx="85">
                  <c:v>18.392794050868801</c:v>
                </c:pt>
                <c:pt idx="86">
                  <c:v>14.9567391784724</c:v>
                </c:pt>
                <c:pt idx="87">
                  <c:v>13.928176089146801</c:v>
                </c:pt>
                <c:pt idx="88">
                  <c:v>16.016968776379301</c:v>
                </c:pt>
                <c:pt idx="89">
                  <c:v>20.9614450147021</c:v>
                </c:pt>
                <c:pt idx="90">
                  <c:v>17.5742817127</c:v>
                </c:pt>
                <c:pt idx="91">
                  <c:v>12.7410864022699</c:v>
                </c:pt>
                <c:pt idx="92">
                  <c:v>17.069862715180001</c:v>
                </c:pt>
                <c:pt idx="93">
                  <c:v>16.007626454889301</c:v>
                </c:pt>
                <c:pt idx="94">
                  <c:v>20.855782502949701</c:v>
                </c:pt>
                <c:pt idx="95">
                  <c:v>16.350244087578801</c:v>
                </c:pt>
                <c:pt idx="96">
                  <c:v>20.911303259109399</c:v>
                </c:pt>
                <c:pt idx="97">
                  <c:v>20.374137439843</c:v>
                </c:pt>
                <c:pt idx="98">
                  <c:v>16.663234780542702</c:v>
                </c:pt>
                <c:pt idx="99">
                  <c:v>21.584916983834301</c:v>
                </c:pt>
                <c:pt idx="100">
                  <c:v>20.948933781232501</c:v>
                </c:pt>
                <c:pt idx="101">
                  <c:v>27.923039070402499</c:v>
                </c:pt>
                <c:pt idx="102">
                  <c:v>25.365141074521301</c:v>
                </c:pt>
                <c:pt idx="103">
                  <c:v>16.5720339381168</c:v>
                </c:pt>
                <c:pt idx="104">
                  <c:v>19.617996029904202</c:v>
                </c:pt>
                <c:pt idx="105">
                  <c:v>22.088748766578998</c:v>
                </c:pt>
                <c:pt idx="106">
                  <c:v>20.356072929391299</c:v>
                </c:pt>
                <c:pt idx="107">
                  <c:v>24.569973814836299</c:v>
                </c:pt>
                <c:pt idx="108">
                  <c:v>13.428587058045901</c:v>
                </c:pt>
                <c:pt idx="109">
                  <c:v>16.425339327868901</c:v>
                </c:pt>
                <c:pt idx="110">
                  <c:v>12.7918005591173</c:v>
                </c:pt>
                <c:pt idx="111">
                  <c:v>20.152181018526001</c:v>
                </c:pt>
                <c:pt idx="112">
                  <c:v>23.540479463097601</c:v>
                </c:pt>
                <c:pt idx="113">
                  <c:v>21.639744871567501</c:v>
                </c:pt>
                <c:pt idx="114">
                  <c:v>28.014873937318999</c:v>
                </c:pt>
                <c:pt idx="115">
                  <c:v>15.890676189296199</c:v>
                </c:pt>
                <c:pt idx="116">
                  <c:v>17.5809215301975</c:v>
                </c:pt>
                <c:pt idx="117">
                  <c:v>21.3508211435338</c:v>
                </c:pt>
                <c:pt idx="118">
                  <c:v>17.627828318875899</c:v>
                </c:pt>
                <c:pt idx="119">
                  <c:v>19.294143167978898</c:v>
                </c:pt>
                <c:pt idx="120">
                  <c:v>17.521020721294501</c:v>
                </c:pt>
                <c:pt idx="121">
                  <c:v>18.875043777809001</c:v>
                </c:pt>
                <c:pt idx="122">
                  <c:v>22.1069628799737</c:v>
                </c:pt>
                <c:pt idx="123">
                  <c:v>15.954284188077001</c:v>
                </c:pt>
                <c:pt idx="124">
                  <c:v>16.8738016925486</c:v>
                </c:pt>
                <c:pt idx="125">
                  <c:v>21.882306445966599</c:v>
                </c:pt>
                <c:pt idx="126">
                  <c:v>17.700701747175099</c:v>
                </c:pt>
                <c:pt idx="127">
                  <c:v>17.167823039664999</c:v>
                </c:pt>
                <c:pt idx="128">
                  <c:v>19.105750895733401</c:v>
                </c:pt>
                <c:pt idx="129">
                  <c:v>23.9766786109214</c:v>
                </c:pt>
                <c:pt idx="130">
                  <c:v>15.330232113098701</c:v>
                </c:pt>
                <c:pt idx="131">
                  <c:v>14.5045408804902</c:v>
                </c:pt>
                <c:pt idx="132">
                  <c:v>24.116626215188699</c:v>
                </c:pt>
                <c:pt idx="133">
                  <c:v>21.901694582407899</c:v>
                </c:pt>
                <c:pt idx="134">
                  <c:v>20.4662085213754</c:v>
                </c:pt>
                <c:pt idx="135">
                  <c:v>25.3990718458911</c:v>
                </c:pt>
                <c:pt idx="136">
                  <c:v>16.8712603130685</c:v>
                </c:pt>
                <c:pt idx="137">
                  <c:v>22.6573031394807</c:v>
                </c:pt>
                <c:pt idx="138">
                  <c:v>21.043316435854901</c:v>
                </c:pt>
                <c:pt idx="139">
                  <c:v>24.650770265983201</c:v>
                </c:pt>
                <c:pt idx="140">
                  <c:v>24.314167948225698</c:v>
                </c:pt>
                <c:pt idx="141">
                  <c:v>24.3333566231064</c:v>
                </c:pt>
                <c:pt idx="142">
                  <c:v>26.418751076010999</c:v>
                </c:pt>
                <c:pt idx="143">
                  <c:v>29.027775405131798</c:v>
                </c:pt>
                <c:pt idx="144">
                  <c:v>24.391959235422199</c:v>
                </c:pt>
                <c:pt idx="145">
                  <c:v>24.9454140064902</c:v>
                </c:pt>
                <c:pt idx="146">
                  <c:v>26.671437645347599</c:v>
                </c:pt>
                <c:pt idx="147">
                  <c:v>30.0117654445624</c:v>
                </c:pt>
                <c:pt idx="148">
                  <c:v>23.9181508678118</c:v>
                </c:pt>
                <c:pt idx="149">
                  <c:v>31.286473431261399</c:v>
                </c:pt>
                <c:pt idx="150">
                  <c:v>19.0561064592919</c:v>
                </c:pt>
                <c:pt idx="151">
                  <c:v>15.0016759149681</c:v>
                </c:pt>
                <c:pt idx="152">
                  <c:v>17.105001829124799</c:v>
                </c:pt>
                <c:pt idx="153">
                  <c:v>11.2409940690501</c:v>
                </c:pt>
                <c:pt idx="154">
                  <c:v>14.9063533464151</c:v>
                </c:pt>
                <c:pt idx="155">
                  <c:v>24.365813830854101</c:v>
                </c:pt>
                <c:pt idx="156">
                  <c:v>17.0929052679802</c:v>
                </c:pt>
                <c:pt idx="157">
                  <c:v>10.230637593380401</c:v>
                </c:pt>
                <c:pt idx="158">
                  <c:v>16.378676257256799</c:v>
                </c:pt>
                <c:pt idx="159">
                  <c:v>16.615110117217402</c:v>
                </c:pt>
                <c:pt idx="160">
                  <c:v>14.5925911631241</c:v>
                </c:pt>
                <c:pt idx="161">
                  <c:v>13.7199809229789</c:v>
                </c:pt>
                <c:pt idx="162">
                  <c:v>15.346251812040499</c:v>
                </c:pt>
                <c:pt idx="163">
                  <c:v>17.094515592834899</c:v>
                </c:pt>
                <c:pt idx="164">
                  <c:v>24.207941975336499</c:v>
                </c:pt>
                <c:pt idx="165">
                  <c:v>15.5289502009236</c:v>
                </c:pt>
                <c:pt idx="166">
                  <c:v>14.6215257877979</c:v>
                </c:pt>
                <c:pt idx="167">
                  <c:v>19.120203233842801</c:v>
                </c:pt>
                <c:pt idx="168">
                  <c:v>24.065074855328799</c:v>
                </c:pt>
                <c:pt idx="169">
                  <c:v>29.849075354433499</c:v>
                </c:pt>
                <c:pt idx="170">
                  <c:v>27.939051882000399</c:v>
                </c:pt>
                <c:pt idx="171">
                  <c:v>25.037427223454401</c:v>
                </c:pt>
                <c:pt idx="172">
                  <c:v>20.071377547437201</c:v>
                </c:pt>
                <c:pt idx="173">
                  <c:v>23.684375435353601</c:v>
                </c:pt>
                <c:pt idx="174">
                  <c:v>25.5043659845918</c:v>
                </c:pt>
                <c:pt idx="175">
                  <c:v>23.203895102448602</c:v>
                </c:pt>
                <c:pt idx="176">
                  <c:v>22.682568751188001</c:v>
                </c:pt>
                <c:pt idx="177">
                  <c:v>17.950921916831199</c:v>
                </c:pt>
                <c:pt idx="178">
                  <c:v>21.878613860002201</c:v>
                </c:pt>
                <c:pt idx="179">
                  <c:v>27.8526123037853</c:v>
                </c:pt>
                <c:pt idx="180">
                  <c:v>29.105694057291299</c:v>
                </c:pt>
                <c:pt idx="181">
                  <c:v>30.873292648286</c:v>
                </c:pt>
                <c:pt idx="182">
                  <c:v>30.033431194745699</c:v>
                </c:pt>
                <c:pt idx="183">
                  <c:v>28.712899903490399</c:v>
                </c:pt>
                <c:pt idx="184">
                  <c:v>28.564985754346601</c:v>
                </c:pt>
                <c:pt idx="185">
                  <c:v>33.949796801927597</c:v>
                </c:pt>
                <c:pt idx="186">
                  <c:v>40.267452085600901</c:v>
                </c:pt>
                <c:pt idx="187">
                  <c:v>29.1324468303598</c:v>
                </c:pt>
                <c:pt idx="188">
                  <c:v>30.5247456482474</c:v>
                </c:pt>
                <c:pt idx="189">
                  <c:v>29.366582424669598</c:v>
                </c:pt>
                <c:pt idx="190">
                  <c:v>30.849858985897001</c:v>
                </c:pt>
                <c:pt idx="191">
                  <c:v>23.113701742992301</c:v>
                </c:pt>
                <c:pt idx="192">
                  <c:v>13.719371766999</c:v>
                </c:pt>
                <c:pt idx="193">
                  <c:v>17.171597408331699</c:v>
                </c:pt>
                <c:pt idx="194">
                  <c:v>18.074904161237701</c:v>
                </c:pt>
                <c:pt idx="195">
                  <c:v>18.2431277757534</c:v>
                </c:pt>
                <c:pt idx="196">
                  <c:v>29.691799802782299</c:v>
                </c:pt>
                <c:pt idx="197">
                  <c:v>17.435542666804398</c:v>
                </c:pt>
                <c:pt idx="198">
                  <c:v>16.164685231075101</c:v>
                </c:pt>
                <c:pt idx="199">
                  <c:v>17.8895260037132</c:v>
                </c:pt>
                <c:pt idx="200">
                  <c:v>12.764129230880201</c:v>
                </c:pt>
                <c:pt idx="201">
                  <c:v>22.237046736426102</c:v>
                </c:pt>
                <c:pt idx="202">
                  <c:v>26.319903299174801</c:v>
                </c:pt>
                <c:pt idx="203">
                  <c:v>28.537295832650301</c:v>
                </c:pt>
                <c:pt idx="204">
                  <c:v>23.1517248514544</c:v>
                </c:pt>
                <c:pt idx="205">
                  <c:v>11.5674252663469</c:v>
                </c:pt>
                <c:pt idx="206">
                  <c:v>14.616218614156001</c:v>
                </c:pt>
                <c:pt idx="207">
                  <c:v>16.189296904194201</c:v>
                </c:pt>
                <c:pt idx="208">
                  <c:v>16.3365462262887</c:v>
                </c:pt>
                <c:pt idx="209">
                  <c:v>22.096524010723702</c:v>
                </c:pt>
                <c:pt idx="210">
                  <c:v>19.246869065501699</c:v>
                </c:pt>
                <c:pt idx="211">
                  <c:v>24.578912489801102</c:v>
                </c:pt>
                <c:pt idx="212">
                  <c:v>39.330804556078199</c:v>
                </c:pt>
                <c:pt idx="213">
                  <c:v>16.813624197051102</c:v>
                </c:pt>
                <c:pt idx="214">
                  <c:v>29.089681332406201</c:v>
                </c:pt>
                <c:pt idx="215">
                  <c:v>21.834660118448401</c:v>
                </c:pt>
                <c:pt idx="216">
                  <c:v>32.367810712299601</c:v>
                </c:pt>
                <c:pt idx="217">
                  <c:v>19.979873613849001</c:v>
                </c:pt>
                <c:pt idx="218">
                  <c:v>22.358435323119501</c:v>
                </c:pt>
                <c:pt idx="219">
                  <c:v>13.1556243916094</c:v>
                </c:pt>
                <c:pt idx="220">
                  <c:v>18.5781343778809</c:v>
                </c:pt>
                <c:pt idx="221">
                  <c:v>26.523661546667402</c:v>
                </c:pt>
                <c:pt idx="222">
                  <c:v>24.858160378875901</c:v>
                </c:pt>
                <c:pt idx="223">
                  <c:v>29.4317860935749</c:v>
                </c:pt>
                <c:pt idx="224">
                  <c:v>20.8493954459096</c:v>
                </c:pt>
                <c:pt idx="225">
                  <c:v>25.691094435807901</c:v>
                </c:pt>
                <c:pt idx="226">
                  <c:v>22.841421700545201</c:v>
                </c:pt>
                <c:pt idx="227">
                  <c:v>35.502384038104303</c:v>
                </c:pt>
                <c:pt idx="228">
                  <c:v>28.368589950856901</c:v>
                </c:pt>
                <c:pt idx="229">
                  <c:v>26.406772145391098</c:v>
                </c:pt>
                <c:pt idx="230">
                  <c:v>20.676118293813001</c:v>
                </c:pt>
                <c:pt idx="231">
                  <c:v>28.7802176987412</c:v>
                </c:pt>
                <c:pt idx="232">
                  <c:v>21.827920893306601</c:v>
                </c:pt>
                <c:pt idx="233">
                  <c:v>27.689198316031099</c:v>
                </c:pt>
                <c:pt idx="234">
                  <c:v>16.479619224038402</c:v>
                </c:pt>
                <c:pt idx="235">
                  <c:v>16.592757435283001</c:v>
                </c:pt>
                <c:pt idx="236">
                  <c:v>14.395106090003599</c:v>
                </c:pt>
                <c:pt idx="237">
                  <c:v>13.3386425749884</c:v>
                </c:pt>
                <c:pt idx="238">
                  <c:v>21.5225072569276</c:v>
                </c:pt>
                <c:pt idx="239">
                  <c:v>26.279668352379101</c:v>
                </c:pt>
                <c:pt idx="240">
                  <c:v>23.660452317666302</c:v>
                </c:pt>
                <c:pt idx="241">
                  <c:v>13.269892730246401</c:v>
                </c:pt>
                <c:pt idx="242">
                  <c:v>12.849791638464399</c:v>
                </c:pt>
                <c:pt idx="243">
                  <c:v>15.8409982259579</c:v>
                </c:pt>
                <c:pt idx="244">
                  <c:v>11.8243002296495</c:v>
                </c:pt>
                <c:pt idx="245">
                  <c:v>16.188548075234401</c:v>
                </c:pt>
                <c:pt idx="246">
                  <c:v>26.449004838048602</c:v>
                </c:pt>
                <c:pt idx="247">
                  <c:v>29.815813605659901</c:v>
                </c:pt>
                <c:pt idx="248">
                  <c:v>17.450723870260699</c:v>
                </c:pt>
                <c:pt idx="249">
                  <c:v>16.926448134632299</c:v>
                </c:pt>
                <c:pt idx="250">
                  <c:v>21.535834950840499</c:v>
                </c:pt>
                <c:pt idx="251">
                  <c:v>15.560097915289299</c:v>
                </c:pt>
                <c:pt idx="252">
                  <c:v>15.267033695425599</c:v>
                </c:pt>
                <c:pt idx="253">
                  <c:v>14.539413400449501</c:v>
                </c:pt>
                <c:pt idx="254">
                  <c:v>23.026632826028798</c:v>
                </c:pt>
                <c:pt idx="255">
                  <c:v>17.960159944709101</c:v>
                </c:pt>
                <c:pt idx="256">
                  <c:v>15.371504757271101</c:v>
                </c:pt>
                <c:pt idx="257">
                  <c:v>17.601953156107399</c:v>
                </c:pt>
                <c:pt idx="258">
                  <c:v>15.012294717930001</c:v>
                </c:pt>
                <c:pt idx="259">
                  <c:v>12.8300680456056</c:v>
                </c:pt>
                <c:pt idx="260">
                  <c:v>18.2118903864428</c:v>
                </c:pt>
                <c:pt idx="261">
                  <c:v>14.1222827110598</c:v>
                </c:pt>
                <c:pt idx="262">
                  <c:v>15.0253258934301</c:v>
                </c:pt>
                <c:pt idx="263">
                  <c:v>15.001793945510499</c:v>
                </c:pt>
                <c:pt idx="264">
                  <c:v>15.2262581577825</c:v>
                </c:pt>
                <c:pt idx="265">
                  <c:v>13.7453937998868</c:v>
                </c:pt>
                <c:pt idx="266">
                  <c:v>18.9545505908286</c:v>
                </c:pt>
                <c:pt idx="267">
                  <c:v>13.038319353192399</c:v>
                </c:pt>
                <c:pt idx="268">
                  <c:v>11.325683885823601</c:v>
                </c:pt>
                <c:pt idx="269">
                  <c:v>13.512674399445601</c:v>
                </c:pt>
                <c:pt idx="270">
                  <c:v>14.9037221222795</c:v>
                </c:pt>
                <c:pt idx="271">
                  <c:v>14.298933037508</c:v>
                </c:pt>
                <c:pt idx="272">
                  <c:v>14.3384403434215</c:v>
                </c:pt>
                <c:pt idx="273">
                  <c:v>14.5396366025397</c:v>
                </c:pt>
                <c:pt idx="274">
                  <c:v>16.714926374939001</c:v>
                </c:pt>
                <c:pt idx="275">
                  <c:v>15.7659143549802</c:v>
                </c:pt>
                <c:pt idx="276">
                  <c:v>17.2317565135282</c:v>
                </c:pt>
                <c:pt idx="277">
                  <c:v>22.675607662183499</c:v>
                </c:pt>
                <c:pt idx="278">
                  <c:v>20.002884720129401</c:v>
                </c:pt>
                <c:pt idx="279">
                  <c:v>19.483452126928501</c:v>
                </c:pt>
                <c:pt idx="280">
                  <c:v>14.1158537711978</c:v>
                </c:pt>
                <c:pt idx="281">
                  <c:v>19.835044936086302</c:v>
                </c:pt>
                <c:pt idx="282">
                  <c:v>19.0391122058676</c:v>
                </c:pt>
                <c:pt idx="283">
                  <c:v>19.6212029573778</c:v>
                </c:pt>
                <c:pt idx="284">
                  <c:v>20.367581868578799</c:v>
                </c:pt>
                <c:pt idx="285">
                  <c:v>17.009961316019599</c:v>
                </c:pt>
                <c:pt idx="286">
                  <c:v>16.412774376649299</c:v>
                </c:pt>
                <c:pt idx="287">
                  <c:v>16.171229894086402</c:v>
                </c:pt>
                <c:pt idx="288">
                  <c:v>13.2596516976758</c:v>
                </c:pt>
                <c:pt idx="289">
                  <c:v>15.37406818232</c:v>
                </c:pt>
                <c:pt idx="290">
                  <c:v>15.603950850508999</c:v>
                </c:pt>
                <c:pt idx="291">
                  <c:v>15.724288842656399</c:v>
                </c:pt>
                <c:pt idx="292">
                  <c:v>23.176952005477101</c:v>
                </c:pt>
                <c:pt idx="293">
                  <c:v>22.947943197458599</c:v>
                </c:pt>
                <c:pt idx="294">
                  <c:v>20.902424334990201</c:v>
                </c:pt>
                <c:pt idx="295">
                  <c:v>17.5362298296468</c:v>
                </c:pt>
                <c:pt idx="296">
                  <c:v>14.8620298398694</c:v>
                </c:pt>
                <c:pt idx="297">
                  <c:v>16.661849238559601</c:v>
                </c:pt>
                <c:pt idx="298">
                  <c:v>10.3718406734032</c:v>
                </c:pt>
                <c:pt idx="299">
                  <c:v>14.643083158713299</c:v>
                </c:pt>
                <c:pt idx="300">
                  <c:v>16.746363230678298</c:v>
                </c:pt>
                <c:pt idx="301">
                  <c:v>18.317065714325299</c:v>
                </c:pt>
                <c:pt idx="302">
                  <c:v>24.241603479283398</c:v>
                </c:pt>
                <c:pt idx="303">
                  <c:v>27.670422855779599</c:v>
                </c:pt>
                <c:pt idx="304">
                  <c:v>22.373846303557599</c:v>
                </c:pt>
                <c:pt idx="305">
                  <c:v>25.0316295796374</c:v>
                </c:pt>
                <c:pt idx="306">
                  <c:v>18.956454831197799</c:v>
                </c:pt>
                <c:pt idx="307">
                  <c:v>18.610600076547499</c:v>
                </c:pt>
                <c:pt idx="308">
                  <c:v>19.859196557675499</c:v>
                </c:pt>
                <c:pt idx="309">
                  <c:v>20.795218334989698</c:v>
                </c:pt>
                <c:pt idx="310">
                  <c:v>17.7134727390291</c:v>
                </c:pt>
                <c:pt idx="311">
                  <c:v>13.7477168722254</c:v>
                </c:pt>
                <c:pt idx="312">
                  <c:v>14.0879970417009</c:v>
                </c:pt>
                <c:pt idx="313">
                  <c:v>15.2550967276938</c:v>
                </c:pt>
                <c:pt idx="314">
                  <c:v>14.537936078888301</c:v>
                </c:pt>
                <c:pt idx="315">
                  <c:v>18.1218996511952</c:v>
                </c:pt>
                <c:pt idx="316">
                  <c:v>14.5189049067663</c:v>
                </c:pt>
                <c:pt idx="317">
                  <c:v>18.970444062684798</c:v>
                </c:pt>
                <c:pt idx="318">
                  <c:v>15.843666454744399</c:v>
                </c:pt>
                <c:pt idx="319">
                  <c:v>15.891857908803001</c:v>
                </c:pt>
                <c:pt idx="320">
                  <c:v>19.217456080755099</c:v>
                </c:pt>
                <c:pt idx="321">
                  <c:v>17.463568991701401</c:v>
                </c:pt>
                <c:pt idx="322">
                  <c:v>15.4192185507391</c:v>
                </c:pt>
                <c:pt idx="323">
                  <c:v>13.809335998984199</c:v>
                </c:pt>
                <c:pt idx="324">
                  <c:v>20.667012262602601</c:v>
                </c:pt>
                <c:pt idx="325">
                  <c:v>24.5633533850696</c:v>
                </c:pt>
                <c:pt idx="326">
                  <c:v>24.920116308938798</c:v>
                </c:pt>
                <c:pt idx="327">
                  <c:v>21.115441221834601</c:v>
                </c:pt>
                <c:pt idx="328">
                  <c:v>28.0854393052966</c:v>
                </c:pt>
                <c:pt idx="329">
                  <c:v>18.688425339875799</c:v>
                </c:pt>
                <c:pt idx="330">
                  <c:v>21.083970337587001</c:v>
                </c:pt>
                <c:pt idx="331">
                  <c:v>22.319962385115801</c:v>
                </c:pt>
                <c:pt idx="332">
                  <c:v>21.1925168878</c:v>
                </c:pt>
                <c:pt idx="333">
                  <c:v>32.578221202478503</c:v>
                </c:pt>
                <c:pt idx="334">
                  <c:v>18.0964999697599</c:v>
                </c:pt>
                <c:pt idx="335">
                  <c:v>16.241008203731798</c:v>
                </c:pt>
                <c:pt idx="336">
                  <c:v>17.495226566523801</c:v>
                </c:pt>
                <c:pt idx="337">
                  <c:v>19.9364181167985</c:v>
                </c:pt>
                <c:pt idx="338">
                  <c:v>22.093619816156199</c:v>
                </c:pt>
                <c:pt idx="339">
                  <c:v>19.4081071214286</c:v>
                </c:pt>
                <c:pt idx="340">
                  <c:v>16.889776739188299</c:v>
                </c:pt>
                <c:pt idx="341">
                  <c:v>13.2179984990458</c:v>
                </c:pt>
                <c:pt idx="342">
                  <c:v>19.270974190136201</c:v>
                </c:pt>
                <c:pt idx="343">
                  <c:v>14.5809481938826</c:v>
                </c:pt>
                <c:pt idx="344">
                  <c:v>13.86197592275</c:v>
                </c:pt>
                <c:pt idx="345">
                  <c:v>15.0734027014189</c:v>
                </c:pt>
                <c:pt idx="346">
                  <c:v>14.305000723752499</c:v>
                </c:pt>
                <c:pt idx="347">
                  <c:v>14.663206397157101</c:v>
                </c:pt>
                <c:pt idx="348">
                  <c:v>15.670518625039101</c:v>
                </c:pt>
                <c:pt idx="349">
                  <c:v>14.6250502213367</c:v>
                </c:pt>
                <c:pt idx="350">
                  <c:v>15.525271612880699</c:v>
                </c:pt>
                <c:pt idx="351">
                  <c:v>13.476346372528701</c:v>
                </c:pt>
                <c:pt idx="352">
                  <c:v>12.390284284647</c:v>
                </c:pt>
                <c:pt idx="353">
                  <c:v>15.2897340470237</c:v>
                </c:pt>
                <c:pt idx="354">
                  <c:v>22.7827820556194</c:v>
                </c:pt>
                <c:pt idx="355">
                  <c:v>26.755947851229401</c:v>
                </c:pt>
                <c:pt idx="356">
                  <c:v>32.075440915803902</c:v>
                </c:pt>
                <c:pt idx="357">
                  <c:v>29.7981576358676</c:v>
                </c:pt>
                <c:pt idx="358">
                  <c:v>36.3951615770833</c:v>
                </c:pt>
                <c:pt idx="359">
                  <c:v>31.514867829777401</c:v>
                </c:pt>
                <c:pt idx="360">
                  <c:v>32.966699649504399</c:v>
                </c:pt>
                <c:pt idx="361">
                  <c:v>24.242438213636099</c:v>
                </c:pt>
                <c:pt idx="362">
                  <c:v>16.9771584118599</c:v>
                </c:pt>
                <c:pt idx="363">
                  <c:v>14.8396495425753</c:v>
                </c:pt>
                <c:pt idx="364">
                  <c:v>16.676533630146199</c:v>
                </c:pt>
                <c:pt idx="365">
                  <c:v>12.194923542920201</c:v>
                </c:pt>
                <c:pt idx="366">
                  <c:v>12.600103603916599</c:v>
                </c:pt>
                <c:pt idx="367">
                  <c:v>13.906938972449501</c:v>
                </c:pt>
                <c:pt idx="368">
                  <c:v>11.790032831819801</c:v>
                </c:pt>
                <c:pt idx="369">
                  <c:v>20.8683173920675</c:v>
                </c:pt>
                <c:pt idx="370">
                  <c:v>20.413670779205098</c:v>
                </c:pt>
                <c:pt idx="371">
                  <c:v>15.754086232858199</c:v>
                </c:pt>
                <c:pt idx="372">
                  <c:v>11.514929894436101</c:v>
                </c:pt>
                <c:pt idx="373">
                  <c:v>15.739120170975999</c:v>
                </c:pt>
                <c:pt idx="374">
                  <c:v>13.48039568235</c:v>
                </c:pt>
                <c:pt idx="375">
                  <c:v>13.213649879964599</c:v>
                </c:pt>
                <c:pt idx="376">
                  <c:v>17.576760299815799</c:v>
                </c:pt>
                <c:pt idx="377">
                  <c:v>16.7549591129848</c:v>
                </c:pt>
                <c:pt idx="378">
                  <c:v>14.220484143948401</c:v>
                </c:pt>
                <c:pt idx="379">
                  <c:v>10.9807836419065</c:v>
                </c:pt>
                <c:pt idx="380">
                  <c:v>16.550564765991499</c:v>
                </c:pt>
                <c:pt idx="381">
                  <c:v>14.2446851997822</c:v>
                </c:pt>
                <c:pt idx="382">
                  <c:v>17.700206656928199</c:v>
                </c:pt>
                <c:pt idx="383">
                  <c:v>13.8624029362164</c:v>
                </c:pt>
                <c:pt idx="384">
                  <c:v>15.523460227717299</c:v>
                </c:pt>
                <c:pt idx="385">
                  <c:v>22.4686182523686</c:v>
                </c:pt>
                <c:pt idx="386">
                  <c:v>28.102615271539602</c:v>
                </c:pt>
                <c:pt idx="387">
                  <c:v>17.775567987103098</c:v>
                </c:pt>
                <c:pt idx="388">
                  <c:v>22.2663066291497</c:v>
                </c:pt>
                <c:pt idx="389">
                  <c:v>24.278824072933201</c:v>
                </c:pt>
                <c:pt idx="390">
                  <c:v>15.996209593923799</c:v>
                </c:pt>
                <c:pt idx="391">
                  <c:v>20.146140535463299</c:v>
                </c:pt>
                <c:pt idx="392">
                  <c:v>22.105682886579999</c:v>
                </c:pt>
                <c:pt idx="393">
                  <c:v>18.998701859200299</c:v>
                </c:pt>
                <c:pt idx="394">
                  <c:v>19.419412653486201</c:v>
                </c:pt>
                <c:pt idx="395">
                  <c:v>20.304753916396301</c:v>
                </c:pt>
                <c:pt idx="396">
                  <c:v>14.715098322942699</c:v>
                </c:pt>
                <c:pt idx="397">
                  <c:v>17.4369935204275</c:v>
                </c:pt>
                <c:pt idx="398">
                  <c:v>17.845035449333</c:v>
                </c:pt>
                <c:pt idx="399">
                  <c:v>16.783717787321599</c:v>
                </c:pt>
                <c:pt idx="400">
                  <c:v>19.425921309944702</c:v>
                </c:pt>
                <c:pt idx="401">
                  <c:v>20.3346385368028</c:v>
                </c:pt>
                <c:pt idx="402">
                  <c:v>16.897367137983899</c:v>
                </c:pt>
                <c:pt idx="403">
                  <c:v>22.949969641737201</c:v>
                </c:pt>
                <c:pt idx="404">
                  <c:v>22.505130599933899</c:v>
                </c:pt>
                <c:pt idx="405">
                  <c:v>14.537003998248601</c:v>
                </c:pt>
                <c:pt idx="406">
                  <c:v>12.9843608865033</c:v>
                </c:pt>
                <c:pt idx="407">
                  <c:v>19.304308078845398</c:v>
                </c:pt>
                <c:pt idx="408">
                  <c:v>14.6655041355592</c:v>
                </c:pt>
                <c:pt idx="409">
                  <c:v>13.921728148688199</c:v>
                </c:pt>
                <c:pt idx="410">
                  <c:v>20.169203730156699</c:v>
                </c:pt>
                <c:pt idx="411">
                  <c:v>12.6245331391312</c:v>
                </c:pt>
                <c:pt idx="412">
                  <c:v>14.369815861655599</c:v>
                </c:pt>
                <c:pt idx="413">
                  <c:v>23.804487310955299</c:v>
                </c:pt>
                <c:pt idx="414">
                  <c:v>29.5689719944254</c:v>
                </c:pt>
                <c:pt idx="415">
                  <c:v>23.817163777592299</c:v>
                </c:pt>
                <c:pt idx="416">
                  <c:v>13.3921575002847</c:v>
                </c:pt>
                <c:pt idx="417">
                  <c:v>17.873464332000101</c:v>
                </c:pt>
                <c:pt idx="418">
                  <c:v>24.067237601554599</c:v>
                </c:pt>
                <c:pt idx="419">
                  <c:v>21.491578524110899</c:v>
                </c:pt>
                <c:pt idx="420">
                  <c:v>19.236183982861998</c:v>
                </c:pt>
                <c:pt idx="421">
                  <c:v>17.3838703517875</c:v>
                </c:pt>
                <c:pt idx="422">
                  <c:v>13.9745854470704</c:v>
                </c:pt>
                <c:pt idx="423">
                  <c:v>17.049640465468801</c:v>
                </c:pt>
                <c:pt idx="424">
                  <c:v>18.582944452602401</c:v>
                </c:pt>
                <c:pt idx="425">
                  <c:v>15.8187194796265</c:v>
                </c:pt>
                <c:pt idx="426">
                  <c:v>16.203213273145899</c:v>
                </c:pt>
                <c:pt idx="427">
                  <c:v>23.958937390910702</c:v>
                </c:pt>
                <c:pt idx="428">
                  <c:v>14.8238112987426</c:v>
                </c:pt>
                <c:pt idx="429">
                  <c:v>22.8925218445216</c:v>
                </c:pt>
                <c:pt idx="430">
                  <c:v>22.635171053173401</c:v>
                </c:pt>
                <c:pt idx="431">
                  <c:v>12.0191587692778</c:v>
                </c:pt>
                <c:pt idx="432">
                  <c:v>16.554938843136799</c:v>
                </c:pt>
                <c:pt idx="433">
                  <c:v>22.6061389696365</c:v>
                </c:pt>
                <c:pt idx="434">
                  <c:v>26.500472001323999</c:v>
                </c:pt>
                <c:pt idx="435">
                  <c:v>16.081294130309001</c:v>
                </c:pt>
                <c:pt idx="436">
                  <c:v>11.014637955678801</c:v>
                </c:pt>
                <c:pt idx="437">
                  <c:v>12.414995425102299</c:v>
                </c:pt>
                <c:pt idx="438">
                  <c:v>15.4694538445949</c:v>
                </c:pt>
                <c:pt idx="439">
                  <c:v>18.467460231621899</c:v>
                </c:pt>
                <c:pt idx="440">
                  <c:v>21.1810277457258</c:v>
                </c:pt>
                <c:pt idx="441">
                  <c:v>11.929808522032801</c:v>
                </c:pt>
                <c:pt idx="442">
                  <c:v>14.9878431192853</c:v>
                </c:pt>
                <c:pt idx="443">
                  <c:v>22.661331257264401</c:v>
                </c:pt>
                <c:pt idx="444">
                  <c:v>16.444643884615701</c:v>
                </c:pt>
                <c:pt idx="445">
                  <c:v>18.050772324736599</c:v>
                </c:pt>
                <c:pt idx="446">
                  <c:v>13.1041688778388</c:v>
                </c:pt>
                <c:pt idx="447">
                  <c:v>17.8554481565778</c:v>
                </c:pt>
                <c:pt idx="448">
                  <c:v>22.7572445985606</c:v>
                </c:pt>
                <c:pt idx="449">
                  <c:v>22.2072551628005</c:v>
                </c:pt>
                <c:pt idx="450">
                  <c:v>13.9412315277654</c:v>
                </c:pt>
                <c:pt idx="451">
                  <c:v>13.079687744486501</c:v>
                </c:pt>
                <c:pt idx="452">
                  <c:v>21.952409755404801</c:v>
                </c:pt>
                <c:pt idx="453">
                  <c:v>17.646574379984902</c:v>
                </c:pt>
                <c:pt idx="454">
                  <c:v>20.935520599795801</c:v>
                </c:pt>
                <c:pt idx="455">
                  <c:v>20.255632866731101</c:v>
                </c:pt>
                <c:pt idx="456">
                  <c:v>19.168984165910501</c:v>
                </c:pt>
                <c:pt idx="457">
                  <c:v>17.443271769440202</c:v>
                </c:pt>
                <c:pt idx="458">
                  <c:v>15.3857329152095</c:v>
                </c:pt>
                <c:pt idx="459">
                  <c:v>19.3168632494354</c:v>
                </c:pt>
                <c:pt idx="460">
                  <c:v>25.803897978270498</c:v>
                </c:pt>
                <c:pt idx="461">
                  <c:v>28.884407998656599</c:v>
                </c:pt>
                <c:pt idx="462">
                  <c:v>21.5927253385006</c:v>
                </c:pt>
                <c:pt idx="463">
                  <c:v>23.083964735550602</c:v>
                </c:pt>
                <c:pt idx="464">
                  <c:v>19.758315099137501</c:v>
                </c:pt>
                <c:pt idx="465">
                  <c:v>22.5997813407132</c:v>
                </c:pt>
                <c:pt idx="466">
                  <c:v>16.9606571995953</c:v>
                </c:pt>
                <c:pt idx="467">
                  <c:v>19.943251408281199</c:v>
                </c:pt>
                <c:pt idx="468">
                  <c:v>20.431304453699099</c:v>
                </c:pt>
                <c:pt idx="469">
                  <c:v>15.867148716385501</c:v>
                </c:pt>
                <c:pt idx="470">
                  <c:v>13.3310170191039</c:v>
                </c:pt>
                <c:pt idx="471">
                  <c:v>12.215968169058</c:v>
                </c:pt>
                <c:pt idx="472">
                  <c:v>14.816848170867599</c:v>
                </c:pt>
                <c:pt idx="473">
                  <c:v>23.0039976809739</c:v>
                </c:pt>
                <c:pt idx="474">
                  <c:v>21.985390589849299</c:v>
                </c:pt>
                <c:pt idx="475">
                  <c:v>20.515024866195901</c:v>
                </c:pt>
                <c:pt idx="476">
                  <c:v>23.837764619566901</c:v>
                </c:pt>
                <c:pt idx="477">
                  <c:v>23.344696783918899</c:v>
                </c:pt>
                <c:pt idx="478">
                  <c:v>22.996998420007198</c:v>
                </c:pt>
                <c:pt idx="479">
                  <c:v>27.4651739868067</c:v>
                </c:pt>
                <c:pt idx="480">
                  <c:v>20.812828879446101</c:v>
                </c:pt>
                <c:pt idx="481">
                  <c:v>23.2779698954444</c:v>
                </c:pt>
                <c:pt idx="482">
                  <c:v>23.024952280692901</c:v>
                </c:pt>
                <c:pt idx="483">
                  <c:v>19.493643271887301</c:v>
                </c:pt>
                <c:pt idx="484">
                  <c:v>17.656326778664301</c:v>
                </c:pt>
                <c:pt idx="485">
                  <c:v>23.8948277410374</c:v>
                </c:pt>
                <c:pt idx="486">
                  <c:v>23.730320275840299</c:v>
                </c:pt>
                <c:pt idx="487">
                  <c:v>29.481413942811599</c:v>
                </c:pt>
                <c:pt idx="488">
                  <c:v>10.321308985700901</c:v>
                </c:pt>
                <c:pt idx="489">
                  <c:v>22.950678560403102</c:v>
                </c:pt>
                <c:pt idx="490">
                  <c:v>19.1935759381415</c:v>
                </c:pt>
                <c:pt idx="491">
                  <c:v>24.110034096572399</c:v>
                </c:pt>
                <c:pt idx="492">
                  <c:v>23.301341522068</c:v>
                </c:pt>
                <c:pt idx="493">
                  <c:v>24.007076367136001</c:v>
                </c:pt>
                <c:pt idx="494">
                  <c:v>17.257712236187299</c:v>
                </c:pt>
                <c:pt idx="495">
                  <c:v>20.0156988082353</c:v>
                </c:pt>
                <c:pt idx="496">
                  <c:v>20.079596720769199</c:v>
                </c:pt>
                <c:pt idx="497">
                  <c:v>18.272421259208301</c:v>
                </c:pt>
                <c:pt idx="498">
                  <c:v>18.201055610567899</c:v>
                </c:pt>
                <c:pt idx="499">
                  <c:v>23.4782103145739</c:v>
                </c:pt>
                <c:pt idx="500">
                  <c:v>16.924551034262599</c:v>
                </c:pt>
                <c:pt idx="501">
                  <c:v>16.821290695343802</c:v>
                </c:pt>
                <c:pt idx="502">
                  <c:v>21.661332161941601</c:v>
                </c:pt>
                <c:pt idx="503">
                  <c:v>25.283626990971399</c:v>
                </c:pt>
                <c:pt idx="504">
                  <c:v>21.020086915252499</c:v>
                </c:pt>
                <c:pt idx="505">
                  <c:v>13.0574958078302</c:v>
                </c:pt>
                <c:pt idx="506">
                  <c:v>17.375703349082301</c:v>
                </c:pt>
                <c:pt idx="507">
                  <c:v>22.098192515202101</c:v>
                </c:pt>
                <c:pt idx="508">
                  <c:v>11.6420127722142</c:v>
                </c:pt>
                <c:pt idx="509">
                  <c:v>16.844411116239201</c:v>
                </c:pt>
                <c:pt idx="510">
                  <c:v>12.372372598365899</c:v>
                </c:pt>
                <c:pt idx="511">
                  <c:v>15.0786627736297</c:v>
                </c:pt>
                <c:pt idx="512">
                  <c:v>14.220484143948401</c:v>
                </c:pt>
                <c:pt idx="513">
                  <c:v>13.560119258830801</c:v>
                </c:pt>
                <c:pt idx="514">
                  <c:v>15.818737114872301</c:v>
                </c:pt>
                <c:pt idx="515">
                  <c:v>20.670449170025702</c:v>
                </c:pt>
                <c:pt idx="516">
                  <c:v>16.4299863400554</c:v>
                </c:pt>
                <c:pt idx="517">
                  <c:v>14.3954362355475</c:v>
                </c:pt>
                <c:pt idx="518">
                  <c:v>23.895590633308998</c:v>
                </c:pt>
                <c:pt idx="519">
                  <c:v>21.203221606378399</c:v>
                </c:pt>
                <c:pt idx="520">
                  <c:v>25.3103190411273</c:v>
                </c:pt>
                <c:pt idx="521">
                  <c:v>22.673809867119498</c:v>
                </c:pt>
                <c:pt idx="522">
                  <c:v>28.595829446284998</c:v>
                </c:pt>
                <c:pt idx="523">
                  <c:v>31.440199493065599</c:v>
                </c:pt>
                <c:pt idx="524">
                  <c:v>29.9674091362604</c:v>
                </c:pt>
                <c:pt idx="525">
                  <c:v>29.704240347728302</c:v>
                </c:pt>
                <c:pt idx="526">
                  <c:v>26.711287845196601</c:v>
                </c:pt>
                <c:pt idx="527">
                  <c:v>27.206808412908</c:v>
                </c:pt>
                <c:pt idx="528">
                  <c:v>27.298652970011499</c:v>
                </c:pt>
                <c:pt idx="529">
                  <c:v>20.108033851709301</c:v>
                </c:pt>
                <c:pt idx="530">
                  <c:v>26.165381493615801</c:v>
                </c:pt>
                <c:pt idx="531">
                  <c:v>22.092536981425901</c:v>
                </c:pt>
                <c:pt idx="532">
                  <c:v>25.909165419981601</c:v>
                </c:pt>
                <c:pt idx="533">
                  <c:v>31.051623736916699</c:v>
                </c:pt>
                <c:pt idx="534">
                  <c:v>19.862236739728999</c:v>
                </c:pt>
                <c:pt idx="535">
                  <c:v>18.825306258271599</c:v>
                </c:pt>
                <c:pt idx="536">
                  <c:v>9.81020544573839</c:v>
                </c:pt>
                <c:pt idx="537">
                  <c:v>12.997516805062499</c:v>
                </c:pt>
                <c:pt idx="538">
                  <c:v>19.8778182273015</c:v>
                </c:pt>
                <c:pt idx="539">
                  <c:v>12.919030767590799</c:v>
                </c:pt>
                <c:pt idx="540">
                  <c:v>14.416834792022</c:v>
                </c:pt>
                <c:pt idx="541">
                  <c:v>14.771931192967401</c:v>
                </c:pt>
                <c:pt idx="542">
                  <c:v>12.7176732660827</c:v>
                </c:pt>
                <c:pt idx="543">
                  <c:v>14.2735988028849</c:v>
                </c:pt>
                <c:pt idx="544">
                  <c:v>15.4014001624465</c:v>
                </c:pt>
                <c:pt idx="545">
                  <c:v>23.3846845285338</c:v>
                </c:pt>
                <c:pt idx="546">
                  <c:v>15.072208752331001</c:v>
                </c:pt>
                <c:pt idx="547">
                  <c:v>24.264633841832101</c:v>
                </c:pt>
                <c:pt idx="548">
                  <c:v>25.291663532021801</c:v>
                </c:pt>
                <c:pt idx="549">
                  <c:v>20.7287736857242</c:v>
                </c:pt>
                <c:pt idx="550">
                  <c:v>22.858762959055198</c:v>
                </c:pt>
                <c:pt idx="551">
                  <c:v>15.999467276925399</c:v>
                </c:pt>
                <c:pt idx="552">
                  <c:v>22.525992256209602</c:v>
                </c:pt>
                <c:pt idx="553">
                  <c:v>24.918676602768599</c:v>
                </c:pt>
                <c:pt idx="554">
                  <c:v>18.768228618662</c:v>
                </c:pt>
                <c:pt idx="555">
                  <c:v>21.7581292991391</c:v>
                </c:pt>
                <c:pt idx="556">
                  <c:v>36.082032056548201</c:v>
                </c:pt>
                <c:pt idx="557">
                  <c:v>14.320290879272999</c:v>
                </c:pt>
                <c:pt idx="558">
                  <c:v>12.4296461456111</c:v>
                </c:pt>
                <c:pt idx="559">
                  <c:v>12.7387158208165</c:v>
                </c:pt>
                <c:pt idx="560">
                  <c:v>15.052438341125599</c:v>
                </c:pt>
                <c:pt idx="561">
                  <c:v>24.119019883164501</c:v>
                </c:pt>
                <c:pt idx="562">
                  <c:v>30.274842259178801</c:v>
                </c:pt>
                <c:pt idx="563">
                  <c:v>27.6758130568704</c:v>
                </c:pt>
                <c:pt idx="564">
                  <c:v>29.761676596399401</c:v>
                </c:pt>
                <c:pt idx="565">
                  <c:v>35.117574698041501</c:v>
                </c:pt>
                <c:pt idx="566">
                  <c:v>24.100797774770101</c:v>
                </c:pt>
                <c:pt idx="567">
                  <c:v>22.3517007431685</c:v>
                </c:pt>
                <c:pt idx="568">
                  <c:v>24.508658354156601</c:v>
                </c:pt>
                <c:pt idx="569">
                  <c:v>30.479122325821599</c:v>
                </c:pt>
                <c:pt idx="570">
                  <c:v>16.5018012330973</c:v>
                </c:pt>
                <c:pt idx="571">
                  <c:v>29.188066153583499</c:v>
                </c:pt>
                <c:pt idx="572">
                  <c:v>30.377909329914299</c:v>
                </c:pt>
                <c:pt idx="573">
                  <c:v>31.134205796165599</c:v>
                </c:pt>
                <c:pt idx="574">
                  <c:v>24.286500540949501</c:v>
                </c:pt>
                <c:pt idx="575">
                  <c:v>45.636682943115602</c:v>
                </c:pt>
                <c:pt idx="576">
                  <c:v>42.791887551712101</c:v>
                </c:pt>
                <c:pt idx="577">
                  <c:v>31.5185744642787</c:v>
                </c:pt>
                <c:pt idx="578">
                  <c:v>16.070082129694999</c:v>
                </c:pt>
                <c:pt idx="579">
                  <c:v>25.720771694255902</c:v>
                </c:pt>
                <c:pt idx="580">
                  <c:v>36.2014651499967</c:v>
                </c:pt>
                <c:pt idx="581">
                  <c:v>23.386958318075401</c:v>
                </c:pt>
                <c:pt idx="582">
                  <c:v>24.888580742522802</c:v>
                </c:pt>
                <c:pt idx="583">
                  <c:v>19.632395624165</c:v>
                </c:pt>
                <c:pt idx="584">
                  <c:v>25.945853070045999</c:v>
                </c:pt>
                <c:pt idx="585">
                  <c:v>18.653341043359099</c:v>
                </c:pt>
                <c:pt idx="586">
                  <c:v>14.6365196764357</c:v>
                </c:pt>
                <c:pt idx="587">
                  <c:v>21.2030367619017</c:v>
                </c:pt>
                <c:pt idx="588">
                  <c:v>18.145223602001</c:v>
                </c:pt>
                <c:pt idx="589">
                  <c:v>15.5386856408703</c:v>
                </c:pt>
                <c:pt idx="590">
                  <c:v>17.052248720678101</c:v>
                </c:pt>
                <c:pt idx="591">
                  <c:v>22.626100811223999</c:v>
                </c:pt>
                <c:pt idx="592">
                  <c:v>18.797008582656101</c:v>
                </c:pt>
                <c:pt idx="593">
                  <c:v>22.297038116168999</c:v>
                </c:pt>
                <c:pt idx="594">
                  <c:v>18.489516896933399</c:v>
                </c:pt>
                <c:pt idx="595">
                  <c:v>23.8234610538107</c:v>
                </c:pt>
                <c:pt idx="596">
                  <c:v>23.4755977328639</c:v>
                </c:pt>
                <c:pt idx="597">
                  <c:v>15.0739272810073</c:v>
                </c:pt>
                <c:pt idx="598">
                  <c:v>12.177843258716701</c:v>
                </c:pt>
                <c:pt idx="599">
                  <c:v>12.541990952533601</c:v>
                </c:pt>
                <c:pt idx="600">
                  <c:v>15.934492215331799</c:v>
                </c:pt>
                <c:pt idx="601">
                  <c:v>31.006951379087099</c:v>
                </c:pt>
                <c:pt idx="602">
                  <c:v>30.1926077601915</c:v>
                </c:pt>
                <c:pt idx="603">
                  <c:v>31.710590032237501</c:v>
                </c:pt>
                <c:pt idx="604">
                  <c:v>32.507796356734801</c:v>
                </c:pt>
                <c:pt idx="605">
                  <c:v>25.2487766085031</c:v>
                </c:pt>
                <c:pt idx="606">
                  <c:v>14.4152844047088</c:v>
                </c:pt>
                <c:pt idx="607">
                  <c:v>12.1070926984842</c:v>
                </c:pt>
                <c:pt idx="608">
                  <c:v>14.5146152883606</c:v>
                </c:pt>
                <c:pt idx="609">
                  <c:v>16.7692270746467</c:v>
                </c:pt>
                <c:pt idx="610">
                  <c:v>20.881103900303899</c:v>
                </c:pt>
                <c:pt idx="611">
                  <c:v>19.157270688427399</c:v>
                </c:pt>
                <c:pt idx="612">
                  <c:v>20.768695850080199</c:v>
                </c:pt>
                <c:pt idx="613">
                  <c:v>12.744792242868501</c:v>
                </c:pt>
                <c:pt idx="614">
                  <c:v>16.3530695849607</c:v>
                </c:pt>
                <c:pt idx="615">
                  <c:v>16.071424135120001</c:v>
                </c:pt>
                <c:pt idx="616">
                  <c:v>17.717535566220398</c:v>
                </c:pt>
                <c:pt idx="617">
                  <c:v>19.527327028852099</c:v>
                </c:pt>
                <c:pt idx="618">
                  <c:v>15.5830063430395</c:v>
                </c:pt>
                <c:pt idx="619">
                  <c:v>14.770567127807199</c:v>
                </c:pt>
                <c:pt idx="620">
                  <c:v>16.3503695306871</c:v>
                </c:pt>
                <c:pt idx="621">
                  <c:v>16.364395016971699</c:v>
                </c:pt>
                <c:pt idx="622">
                  <c:v>22.820587362997099</c:v>
                </c:pt>
                <c:pt idx="623">
                  <c:v>23.908147167796201</c:v>
                </c:pt>
                <c:pt idx="624">
                  <c:v>15.377049655717199</c:v>
                </c:pt>
                <c:pt idx="625">
                  <c:v>14.9499225595982</c:v>
                </c:pt>
                <c:pt idx="626">
                  <c:v>17.4943777231856</c:v>
                </c:pt>
                <c:pt idx="627">
                  <c:v>9.7069425138333898</c:v>
                </c:pt>
                <c:pt idx="628">
                  <c:v>16.9921058350076</c:v>
                </c:pt>
                <c:pt idx="629">
                  <c:v>13.391098177565199</c:v>
                </c:pt>
                <c:pt idx="630">
                  <c:v>13.2111554944532</c:v>
                </c:pt>
                <c:pt idx="631">
                  <c:v>11.423311014328901</c:v>
                </c:pt>
                <c:pt idx="632">
                  <c:v>17.303319410548202</c:v>
                </c:pt>
                <c:pt idx="633">
                  <c:v>12.5096743264865</c:v>
                </c:pt>
                <c:pt idx="634">
                  <c:v>13.2172494511771</c:v>
                </c:pt>
                <c:pt idx="635">
                  <c:v>17.8733313146009</c:v>
                </c:pt>
                <c:pt idx="636">
                  <c:v>15.020783651019901</c:v>
                </c:pt>
                <c:pt idx="637">
                  <c:v>14.108745418965601</c:v>
                </c:pt>
                <c:pt idx="638">
                  <c:v>14.6903018911631</c:v>
                </c:pt>
                <c:pt idx="639">
                  <c:v>14.5135968765399</c:v>
                </c:pt>
                <c:pt idx="640">
                  <c:v>16.000944301231701</c:v>
                </c:pt>
                <c:pt idx="641">
                  <c:v>17.002648340202001</c:v>
                </c:pt>
                <c:pt idx="642">
                  <c:v>11.5181183455769</c:v>
                </c:pt>
                <c:pt idx="643">
                  <c:v>12.902855682696799</c:v>
                </c:pt>
                <c:pt idx="644">
                  <c:v>15.3792598384199</c:v>
                </c:pt>
                <c:pt idx="645">
                  <c:v>21.7703037630219</c:v>
                </c:pt>
                <c:pt idx="646">
                  <c:v>17.9732015231669</c:v>
                </c:pt>
                <c:pt idx="647">
                  <c:v>19.068334740563099</c:v>
                </c:pt>
                <c:pt idx="648">
                  <c:v>15.946047668445299</c:v>
                </c:pt>
                <c:pt idx="649">
                  <c:v>14.250465881820199</c:v>
                </c:pt>
                <c:pt idx="650">
                  <c:v>14.321244155395</c:v>
                </c:pt>
                <c:pt idx="651">
                  <c:v>16.791141182084299</c:v>
                </c:pt>
                <c:pt idx="652">
                  <c:v>14.9963609823292</c:v>
                </c:pt>
                <c:pt idx="653">
                  <c:v>12.905791734997701</c:v>
                </c:pt>
                <c:pt idx="654">
                  <c:v>15.154534110737799</c:v>
                </c:pt>
                <c:pt idx="655">
                  <c:v>13.5264412144441</c:v>
                </c:pt>
                <c:pt idx="656">
                  <c:v>14.5744402840955</c:v>
                </c:pt>
                <c:pt idx="657">
                  <c:v>13.943689664813499</c:v>
                </c:pt>
                <c:pt idx="658">
                  <c:v>14.463492815201599</c:v>
                </c:pt>
                <c:pt idx="659">
                  <c:v>14.6172929603078</c:v>
                </c:pt>
                <c:pt idx="660">
                  <c:v>15.700560542639099</c:v>
                </c:pt>
                <c:pt idx="661">
                  <c:v>11.162562579154599</c:v>
                </c:pt>
                <c:pt idx="662">
                  <c:v>17.140267998469799</c:v>
                </c:pt>
                <c:pt idx="663">
                  <c:v>17.143091993616999</c:v>
                </c:pt>
                <c:pt idx="664">
                  <c:v>17.9073244100802</c:v>
                </c:pt>
                <c:pt idx="665">
                  <c:v>14.081569269093601</c:v>
                </c:pt>
                <c:pt idx="666">
                  <c:v>11.6321829688937</c:v>
                </c:pt>
                <c:pt idx="667">
                  <c:v>12.1561422033271</c:v>
                </c:pt>
                <c:pt idx="668">
                  <c:v>12.776807881483499</c:v>
                </c:pt>
                <c:pt idx="669">
                  <c:v>12.565005331254</c:v>
                </c:pt>
                <c:pt idx="670">
                  <c:v>11.647941531138899</c:v>
                </c:pt>
                <c:pt idx="671">
                  <c:v>12.843088803709801</c:v>
                </c:pt>
                <c:pt idx="672">
                  <c:v>11.411933059221401</c:v>
                </c:pt>
                <c:pt idx="673">
                  <c:v>20.448321905699601</c:v>
                </c:pt>
                <c:pt idx="674">
                  <c:v>21.586944450828099</c:v>
                </c:pt>
                <c:pt idx="675">
                  <c:v>16.4976190836977</c:v>
                </c:pt>
                <c:pt idx="676">
                  <c:v>16.4998553874991</c:v>
                </c:pt>
                <c:pt idx="677">
                  <c:v>12.005918384023801</c:v>
                </c:pt>
                <c:pt idx="678">
                  <c:v>14.2204732575251</c:v>
                </c:pt>
                <c:pt idx="679">
                  <c:v>17.1874369075041</c:v>
                </c:pt>
                <c:pt idx="680">
                  <c:v>19.487674868192698</c:v>
                </c:pt>
                <c:pt idx="681">
                  <c:v>14.544396110535899</c:v>
                </c:pt>
                <c:pt idx="682">
                  <c:v>13.3328898369885</c:v>
                </c:pt>
                <c:pt idx="683">
                  <c:v>9.6145260268940191</c:v>
                </c:pt>
                <c:pt idx="684">
                  <c:v>13.3233919517863</c:v>
                </c:pt>
                <c:pt idx="685">
                  <c:v>12.7051152795416</c:v>
                </c:pt>
                <c:pt idx="686">
                  <c:v>14.4994858684391</c:v>
                </c:pt>
                <c:pt idx="687">
                  <c:v>16.854373803950999</c:v>
                </c:pt>
                <c:pt idx="688">
                  <c:v>12.052301424263799</c:v>
                </c:pt>
                <c:pt idx="689">
                  <c:v>13.327391307909799</c:v>
                </c:pt>
                <c:pt idx="690">
                  <c:v>23.448326611883299</c:v>
                </c:pt>
                <c:pt idx="691">
                  <c:v>19.858537720267599</c:v>
                </c:pt>
                <c:pt idx="692">
                  <c:v>13.4766099853724</c:v>
                </c:pt>
                <c:pt idx="693">
                  <c:v>14.5869264747865</c:v>
                </c:pt>
                <c:pt idx="694">
                  <c:v>14.3069619953397</c:v>
                </c:pt>
                <c:pt idx="695">
                  <c:v>12.3415497999073</c:v>
                </c:pt>
                <c:pt idx="696">
                  <c:v>14.001595038624201</c:v>
                </c:pt>
                <c:pt idx="697">
                  <c:v>14.3739023279509</c:v>
                </c:pt>
                <c:pt idx="698">
                  <c:v>13.3196436947765</c:v>
                </c:pt>
                <c:pt idx="699">
                  <c:v>15.060646817203301</c:v>
                </c:pt>
                <c:pt idx="700">
                  <c:v>23.103942049405401</c:v>
                </c:pt>
                <c:pt idx="701">
                  <c:v>18.915256127906801</c:v>
                </c:pt>
                <c:pt idx="702">
                  <c:v>16.176570050876599</c:v>
                </c:pt>
                <c:pt idx="703">
                  <c:v>13.3934525109236</c:v>
                </c:pt>
                <c:pt idx="704">
                  <c:v>13.184531217812101</c:v>
                </c:pt>
                <c:pt idx="705">
                  <c:v>14.030638762627399</c:v>
                </c:pt>
                <c:pt idx="706">
                  <c:v>15.1363995065865</c:v>
                </c:pt>
                <c:pt idx="707">
                  <c:v>13.501603423251501</c:v>
                </c:pt>
                <c:pt idx="708">
                  <c:v>11.9814745757206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1-4FCC-BD36-7ED77D6EA14B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TUNED TRAINING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Sheet1!$A$2:$A$710</c:f>
              <c:numCache>
                <c:formatCode>General</c:formatCode>
                <c:ptCount val="7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</c:numCache>
            </c:numRef>
          </c:cat>
          <c:val>
            <c:numRef>
              <c:f>Sheet1!$D$2:$D$710</c:f>
              <c:numCache>
                <c:formatCode>General</c:formatCode>
                <c:ptCount val="709"/>
                <c:pt idx="0">
                  <c:v>12.8023488969484</c:v>
                </c:pt>
                <c:pt idx="1">
                  <c:v>13.733701615727201</c:v>
                </c:pt>
                <c:pt idx="2">
                  <c:v>12.5709504327146</c:v>
                </c:pt>
                <c:pt idx="3">
                  <c:v>16.269223264321401</c:v>
                </c:pt>
                <c:pt idx="4">
                  <c:v>18.983286206375201</c:v>
                </c:pt>
                <c:pt idx="5">
                  <c:v>14.151768595837</c:v>
                </c:pt>
                <c:pt idx="6">
                  <c:v>12.592141876462</c:v>
                </c:pt>
                <c:pt idx="7">
                  <c:v>12.572395607958301</c:v>
                </c:pt>
                <c:pt idx="8">
                  <c:v>11.816935775930901</c:v>
                </c:pt>
                <c:pt idx="9">
                  <c:v>14.4354445915261</c:v>
                </c:pt>
                <c:pt idx="10">
                  <c:v>19.188020480484099</c:v>
                </c:pt>
                <c:pt idx="11">
                  <c:v>12.7646447497353</c:v>
                </c:pt>
                <c:pt idx="12">
                  <c:v>16.585030003643801</c:v>
                </c:pt>
                <c:pt idx="13">
                  <c:v>18.049817587750699</c:v>
                </c:pt>
                <c:pt idx="14">
                  <c:v>14.002333908724101</c:v>
                </c:pt>
                <c:pt idx="15">
                  <c:v>19.022664044332199</c:v>
                </c:pt>
                <c:pt idx="16">
                  <c:v>15.687324067509801</c:v>
                </c:pt>
                <c:pt idx="17">
                  <c:v>13.333915700073501</c:v>
                </c:pt>
                <c:pt idx="18">
                  <c:v>11.6681972122524</c:v>
                </c:pt>
                <c:pt idx="19">
                  <c:v>11.7858070593721</c:v>
                </c:pt>
                <c:pt idx="20">
                  <c:v>19.502508006853699</c:v>
                </c:pt>
                <c:pt idx="21">
                  <c:v>13.684065498486399</c:v>
                </c:pt>
                <c:pt idx="22">
                  <c:v>14.149638710037999</c:v>
                </c:pt>
                <c:pt idx="23">
                  <c:v>19.268864477888101</c:v>
                </c:pt>
                <c:pt idx="24">
                  <c:v>18.971842486291902</c:v>
                </c:pt>
                <c:pt idx="25">
                  <c:v>21.811160006817602</c:v>
                </c:pt>
                <c:pt idx="26">
                  <c:v>16.3662556815007</c:v>
                </c:pt>
                <c:pt idx="27">
                  <c:v>15.1197343189988</c:v>
                </c:pt>
                <c:pt idx="28">
                  <c:v>14.116521124771699</c:v>
                </c:pt>
                <c:pt idx="29">
                  <c:v>23.419252458149099</c:v>
                </c:pt>
                <c:pt idx="30">
                  <c:v>19.527935394699501</c:v>
                </c:pt>
                <c:pt idx="31">
                  <c:v>18.295666954336099</c:v>
                </c:pt>
                <c:pt idx="32">
                  <c:v>15.0276738786216</c:v>
                </c:pt>
                <c:pt idx="33">
                  <c:v>15.8255992422968</c:v>
                </c:pt>
                <c:pt idx="34">
                  <c:v>18.718263149002201</c:v>
                </c:pt>
                <c:pt idx="35">
                  <c:v>17.210968279382399</c:v>
                </c:pt>
                <c:pt idx="36">
                  <c:v>16.5803513152132</c:v>
                </c:pt>
                <c:pt idx="37">
                  <c:v>15.0887240194421</c:v>
                </c:pt>
                <c:pt idx="38">
                  <c:v>12.9335920367953</c:v>
                </c:pt>
                <c:pt idx="39">
                  <c:v>14.0348542571809</c:v>
                </c:pt>
                <c:pt idx="40">
                  <c:v>11.6748711037389</c:v>
                </c:pt>
                <c:pt idx="41">
                  <c:v>13.9457428217647</c:v>
                </c:pt>
                <c:pt idx="42">
                  <c:v>21.711399123410999</c:v>
                </c:pt>
                <c:pt idx="43">
                  <c:v>15.788424877727</c:v>
                </c:pt>
                <c:pt idx="44">
                  <c:v>13.904113449908399</c:v>
                </c:pt>
                <c:pt idx="45">
                  <c:v>12.6580360621534</c:v>
                </c:pt>
                <c:pt idx="46">
                  <c:v>15.5067931896579</c:v>
                </c:pt>
                <c:pt idx="47">
                  <c:v>12.125356420713601</c:v>
                </c:pt>
                <c:pt idx="48">
                  <c:v>13.202384076089301</c:v>
                </c:pt>
                <c:pt idx="49">
                  <c:v>12.536906571009901</c:v>
                </c:pt>
                <c:pt idx="50">
                  <c:v>13.7632837795681</c:v>
                </c:pt>
                <c:pt idx="51">
                  <c:v>15.042384851920101</c:v>
                </c:pt>
                <c:pt idx="52">
                  <c:v>14.1712276855451</c:v>
                </c:pt>
                <c:pt idx="53">
                  <c:v>11.6522180531956</c:v>
                </c:pt>
                <c:pt idx="54">
                  <c:v>20.1137407640785</c:v>
                </c:pt>
                <c:pt idx="55">
                  <c:v>20.204412186093101</c:v>
                </c:pt>
                <c:pt idx="56">
                  <c:v>15.444026469751201</c:v>
                </c:pt>
                <c:pt idx="57">
                  <c:v>13.382548079349601</c:v>
                </c:pt>
                <c:pt idx="58">
                  <c:v>12.223465578345699</c:v>
                </c:pt>
                <c:pt idx="59">
                  <c:v>11.890589816599199</c:v>
                </c:pt>
                <c:pt idx="60">
                  <c:v>11.8010899990601</c:v>
                </c:pt>
                <c:pt idx="61">
                  <c:v>14.2389233773388</c:v>
                </c:pt>
                <c:pt idx="62">
                  <c:v>12.0942677440141</c:v>
                </c:pt>
                <c:pt idx="63">
                  <c:v>17.2363410008989</c:v>
                </c:pt>
                <c:pt idx="64">
                  <c:v>16.120965393614899</c:v>
                </c:pt>
                <c:pt idx="65">
                  <c:v>15.4463265627189</c:v>
                </c:pt>
                <c:pt idx="66">
                  <c:v>19.212061346739699</c:v>
                </c:pt>
                <c:pt idx="67">
                  <c:v>18.1066631292436</c:v>
                </c:pt>
                <c:pt idx="68">
                  <c:v>21.542038908661699</c:v>
                </c:pt>
                <c:pt idx="69">
                  <c:v>11.654424919926599</c:v>
                </c:pt>
                <c:pt idx="70">
                  <c:v>16.634878058530798</c:v>
                </c:pt>
                <c:pt idx="71">
                  <c:v>15.8454358764037</c:v>
                </c:pt>
                <c:pt idx="72">
                  <c:v>16.768194786491001</c:v>
                </c:pt>
                <c:pt idx="73">
                  <c:v>19.737483720881901</c:v>
                </c:pt>
                <c:pt idx="74">
                  <c:v>15.3151952117127</c:v>
                </c:pt>
                <c:pt idx="75">
                  <c:v>23.7559877140644</c:v>
                </c:pt>
                <c:pt idx="76">
                  <c:v>18.9507378880974</c:v>
                </c:pt>
                <c:pt idx="77">
                  <c:v>23.051541658152601</c:v>
                </c:pt>
                <c:pt idx="78">
                  <c:v>23.4872977211154</c:v>
                </c:pt>
                <c:pt idx="79">
                  <c:v>21.415731953875401</c:v>
                </c:pt>
                <c:pt idx="80">
                  <c:v>27.855596245440498</c:v>
                </c:pt>
                <c:pt idx="81">
                  <c:v>14.452523298669201</c:v>
                </c:pt>
                <c:pt idx="82">
                  <c:v>19.400184930576799</c:v>
                </c:pt>
                <c:pt idx="83">
                  <c:v>19.2922983345305</c:v>
                </c:pt>
                <c:pt idx="84">
                  <c:v>17.948981934428001</c:v>
                </c:pt>
                <c:pt idx="85">
                  <c:v>16.2372684549137</c:v>
                </c:pt>
                <c:pt idx="86">
                  <c:v>14.5935077645501</c:v>
                </c:pt>
                <c:pt idx="87">
                  <c:v>13.1886845211619</c:v>
                </c:pt>
                <c:pt idx="88">
                  <c:v>13.3258468185024</c:v>
                </c:pt>
                <c:pt idx="89">
                  <c:v>20.1341881013504</c:v>
                </c:pt>
                <c:pt idx="90">
                  <c:v>18.100399695869299</c:v>
                </c:pt>
                <c:pt idx="91">
                  <c:v>13.411835901176101</c:v>
                </c:pt>
                <c:pt idx="92">
                  <c:v>17.8506258199901</c:v>
                </c:pt>
                <c:pt idx="93">
                  <c:v>16.366243963612401</c:v>
                </c:pt>
                <c:pt idx="94">
                  <c:v>20.1363098118062</c:v>
                </c:pt>
                <c:pt idx="95">
                  <c:v>16.838178445909399</c:v>
                </c:pt>
                <c:pt idx="96">
                  <c:v>20.016215518727201</c:v>
                </c:pt>
                <c:pt idx="97">
                  <c:v>19.6528672942685</c:v>
                </c:pt>
                <c:pt idx="98">
                  <c:v>17.4530758652262</c:v>
                </c:pt>
                <c:pt idx="99">
                  <c:v>21.6211869913794</c:v>
                </c:pt>
                <c:pt idx="100">
                  <c:v>20.577723190171799</c:v>
                </c:pt>
                <c:pt idx="101">
                  <c:v>26.140112977904199</c:v>
                </c:pt>
                <c:pt idx="102">
                  <c:v>24.520560181531899</c:v>
                </c:pt>
                <c:pt idx="103">
                  <c:v>17.1533524980706</c:v>
                </c:pt>
                <c:pt idx="104">
                  <c:v>19.623950399600101</c:v>
                </c:pt>
                <c:pt idx="105">
                  <c:v>22.961354163487702</c:v>
                </c:pt>
                <c:pt idx="106">
                  <c:v>20.805896202051901</c:v>
                </c:pt>
                <c:pt idx="107">
                  <c:v>24.104456213907</c:v>
                </c:pt>
                <c:pt idx="108">
                  <c:v>13.431264332928</c:v>
                </c:pt>
                <c:pt idx="109">
                  <c:v>16.715572111623899</c:v>
                </c:pt>
                <c:pt idx="110">
                  <c:v>13.6790044499314</c:v>
                </c:pt>
                <c:pt idx="111">
                  <c:v>20.369654557415799</c:v>
                </c:pt>
                <c:pt idx="112">
                  <c:v>23.627152879597201</c:v>
                </c:pt>
                <c:pt idx="113">
                  <c:v>23.481935843650302</c:v>
                </c:pt>
                <c:pt idx="114">
                  <c:v>25.597964823780998</c:v>
                </c:pt>
                <c:pt idx="115">
                  <c:v>16.277976923430899</c:v>
                </c:pt>
                <c:pt idx="116">
                  <c:v>17.276803062027401</c:v>
                </c:pt>
                <c:pt idx="117">
                  <c:v>22.4236742485276</c:v>
                </c:pt>
                <c:pt idx="118">
                  <c:v>20.479547189891498</c:v>
                </c:pt>
                <c:pt idx="119">
                  <c:v>20.035780808145599</c:v>
                </c:pt>
                <c:pt idx="120">
                  <c:v>17.404639798022</c:v>
                </c:pt>
                <c:pt idx="121">
                  <c:v>20.6057561227069</c:v>
                </c:pt>
                <c:pt idx="122">
                  <c:v>22.481636872659401</c:v>
                </c:pt>
                <c:pt idx="123">
                  <c:v>16.131279742912501</c:v>
                </c:pt>
                <c:pt idx="124">
                  <c:v>16.842160788786401</c:v>
                </c:pt>
                <c:pt idx="125">
                  <c:v>19.467181326517</c:v>
                </c:pt>
                <c:pt idx="126">
                  <c:v>17.7098513327185</c:v>
                </c:pt>
                <c:pt idx="127">
                  <c:v>17.734997837433301</c:v>
                </c:pt>
                <c:pt idx="128">
                  <c:v>21.758898197686499</c:v>
                </c:pt>
                <c:pt idx="129">
                  <c:v>23.975032615560899</c:v>
                </c:pt>
                <c:pt idx="130">
                  <c:v>13.1287600323154</c:v>
                </c:pt>
                <c:pt idx="131">
                  <c:v>14.1390415585082</c:v>
                </c:pt>
                <c:pt idx="132">
                  <c:v>25.125350553697601</c:v>
                </c:pt>
                <c:pt idx="133">
                  <c:v>20.4923644680715</c:v>
                </c:pt>
                <c:pt idx="134">
                  <c:v>19.666928022176499</c:v>
                </c:pt>
                <c:pt idx="135">
                  <c:v>26.831004694101601</c:v>
                </c:pt>
                <c:pt idx="136">
                  <c:v>16.6119957710644</c:v>
                </c:pt>
                <c:pt idx="137">
                  <c:v>22.888711283286099</c:v>
                </c:pt>
                <c:pt idx="138">
                  <c:v>22.4071726248464</c:v>
                </c:pt>
                <c:pt idx="139">
                  <c:v>23.147382319928699</c:v>
                </c:pt>
                <c:pt idx="140">
                  <c:v>24.474573124609702</c:v>
                </c:pt>
                <c:pt idx="141">
                  <c:v>25.232231163555699</c:v>
                </c:pt>
                <c:pt idx="142">
                  <c:v>27.655403312646101</c:v>
                </c:pt>
                <c:pt idx="143">
                  <c:v>28.329743576337801</c:v>
                </c:pt>
                <c:pt idx="144">
                  <c:v>24.6359420358934</c:v>
                </c:pt>
                <c:pt idx="145">
                  <c:v>24.257607473626202</c:v>
                </c:pt>
                <c:pt idx="146">
                  <c:v>27.362912146753501</c:v>
                </c:pt>
                <c:pt idx="147">
                  <c:v>28.626821503533399</c:v>
                </c:pt>
                <c:pt idx="148">
                  <c:v>23.679257105563</c:v>
                </c:pt>
                <c:pt idx="149">
                  <c:v>31.6079720902991</c:v>
                </c:pt>
                <c:pt idx="150">
                  <c:v>19.001554560305902</c:v>
                </c:pt>
                <c:pt idx="151">
                  <c:v>14.804481636121</c:v>
                </c:pt>
                <c:pt idx="152">
                  <c:v>17.087376288700199</c:v>
                </c:pt>
                <c:pt idx="153">
                  <c:v>11.865563570292901</c:v>
                </c:pt>
                <c:pt idx="154">
                  <c:v>14.5864813206392</c:v>
                </c:pt>
                <c:pt idx="155">
                  <c:v>26.335441136689301</c:v>
                </c:pt>
                <c:pt idx="156">
                  <c:v>16.995496175310901</c:v>
                </c:pt>
                <c:pt idx="157">
                  <c:v>11.6169772123977</c:v>
                </c:pt>
                <c:pt idx="158">
                  <c:v>16.147613475811202</c:v>
                </c:pt>
                <c:pt idx="159">
                  <c:v>16.939025306286201</c:v>
                </c:pt>
                <c:pt idx="160">
                  <c:v>13.999473421980101</c:v>
                </c:pt>
                <c:pt idx="161">
                  <c:v>13.1813696937219</c:v>
                </c:pt>
                <c:pt idx="162">
                  <c:v>14.542639162505001</c:v>
                </c:pt>
                <c:pt idx="163">
                  <c:v>17.421540180810499</c:v>
                </c:pt>
                <c:pt idx="164">
                  <c:v>23.893028556719301</c:v>
                </c:pt>
                <c:pt idx="165">
                  <c:v>15.273575871158799</c:v>
                </c:pt>
                <c:pt idx="166">
                  <c:v>15.0903719224446</c:v>
                </c:pt>
                <c:pt idx="167">
                  <c:v>20.947777627954601</c:v>
                </c:pt>
                <c:pt idx="168">
                  <c:v>25.755997979155801</c:v>
                </c:pt>
                <c:pt idx="169">
                  <c:v>30.047955852778799</c:v>
                </c:pt>
                <c:pt idx="170">
                  <c:v>28.851762225771701</c:v>
                </c:pt>
                <c:pt idx="171">
                  <c:v>27.346499387995699</c:v>
                </c:pt>
                <c:pt idx="172">
                  <c:v>21.564594851597299</c:v>
                </c:pt>
                <c:pt idx="173">
                  <c:v>23.442215616217201</c:v>
                </c:pt>
                <c:pt idx="174">
                  <c:v>24.337745252553699</c:v>
                </c:pt>
                <c:pt idx="175">
                  <c:v>23.0533533903868</c:v>
                </c:pt>
                <c:pt idx="176">
                  <c:v>21.727473182877802</c:v>
                </c:pt>
                <c:pt idx="177">
                  <c:v>19.388430005362501</c:v>
                </c:pt>
                <c:pt idx="178">
                  <c:v>21.7292227924397</c:v>
                </c:pt>
                <c:pt idx="179">
                  <c:v>25.899191212165402</c:v>
                </c:pt>
                <c:pt idx="180">
                  <c:v>29.567197430067399</c:v>
                </c:pt>
                <c:pt idx="181">
                  <c:v>31.08387553615</c:v>
                </c:pt>
                <c:pt idx="182">
                  <c:v>29.0910693507759</c:v>
                </c:pt>
                <c:pt idx="183">
                  <c:v>27.263908745922699</c:v>
                </c:pt>
                <c:pt idx="184">
                  <c:v>28.142846637164102</c:v>
                </c:pt>
                <c:pt idx="185">
                  <c:v>33.742278477902502</c:v>
                </c:pt>
                <c:pt idx="186">
                  <c:v>38.224875991734798</c:v>
                </c:pt>
                <c:pt idx="187">
                  <c:v>29.791400889221102</c:v>
                </c:pt>
                <c:pt idx="188">
                  <c:v>31.081226958989699</c:v>
                </c:pt>
                <c:pt idx="189">
                  <c:v>28.0781017236935</c:v>
                </c:pt>
                <c:pt idx="190">
                  <c:v>31.1510207118748</c:v>
                </c:pt>
                <c:pt idx="191">
                  <c:v>24.1352772418408</c:v>
                </c:pt>
                <c:pt idx="192">
                  <c:v>13.7208506520436</c:v>
                </c:pt>
                <c:pt idx="193">
                  <c:v>15.449393162407301</c:v>
                </c:pt>
                <c:pt idx="194">
                  <c:v>18.541848130687999</c:v>
                </c:pt>
                <c:pt idx="195">
                  <c:v>17.8247786092243</c:v>
                </c:pt>
                <c:pt idx="196">
                  <c:v>28.520286879324001</c:v>
                </c:pt>
                <c:pt idx="197">
                  <c:v>19.080359023741501</c:v>
                </c:pt>
                <c:pt idx="198">
                  <c:v>16.368000989829799</c:v>
                </c:pt>
                <c:pt idx="199">
                  <c:v>16.904453062862402</c:v>
                </c:pt>
                <c:pt idx="200">
                  <c:v>13.403711903032899</c:v>
                </c:pt>
                <c:pt idx="201">
                  <c:v>19.1924750773236</c:v>
                </c:pt>
                <c:pt idx="202">
                  <c:v>22.589617213005699</c:v>
                </c:pt>
                <c:pt idx="203">
                  <c:v>25.455844272748099</c:v>
                </c:pt>
                <c:pt idx="204">
                  <c:v>19.600351508660701</c:v>
                </c:pt>
                <c:pt idx="205">
                  <c:v>11.748300194833201</c:v>
                </c:pt>
                <c:pt idx="206">
                  <c:v>17.595986234845501</c:v>
                </c:pt>
                <c:pt idx="207">
                  <c:v>15.9238403543347</c:v>
                </c:pt>
                <c:pt idx="208">
                  <c:v>16.935131231202899</c:v>
                </c:pt>
                <c:pt idx="209">
                  <c:v>20.119361709797001</c:v>
                </c:pt>
                <c:pt idx="210">
                  <c:v>18.888915217994601</c:v>
                </c:pt>
                <c:pt idx="211">
                  <c:v>24.143969159381701</c:v>
                </c:pt>
                <c:pt idx="212">
                  <c:v>30.116231679495002</c:v>
                </c:pt>
                <c:pt idx="213">
                  <c:v>18.043938843104701</c:v>
                </c:pt>
                <c:pt idx="214">
                  <c:v>25.0268282050985</c:v>
                </c:pt>
                <c:pt idx="215">
                  <c:v>21.070115348025599</c:v>
                </c:pt>
                <c:pt idx="216">
                  <c:v>28.159416648313101</c:v>
                </c:pt>
                <c:pt idx="217">
                  <c:v>19.492073079369199</c:v>
                </c:pt>
                <c:pt idx="218">
                  <c:v>22.651995564356898</c:v>
                </c:pt>
                <c:pt idx="219">
                  <c:v>13.377402788196299</c:v>
                </c:pt>
                <c:pt idx="220">
                  <c:v>17.955547858135201</c:v>
                </c:pt>
                <c:pt idx="221">
                  <c:v>23.912348565352399</c:v>
                </c:pt>
                <c:pt idx="222">
                  <c:v>24.860574581453701</c:v>
                </c:pt>
                <c:pt idx="223">
                  <c:v>25.471915198263002</c:v>
                </c:pt>
                <c:pt idx="224">
                  <c:v>21.304308364272799</c:v>
                </c:pt>
                <c:pt idx="225">
                  <c:v>24.180527413590902</c:v>
                </c:pt>
                <c:pt idx="226">
                  <c:v>21.377275960086099</c:v>
                </c:pt>
                <c:pt idx="227">
                  <c:v>27.161365462084099</c:v>
                </c:pt>
                <c:pt idx="228">
                  <c:v>23.1509967123447</c:v>
                </c:pt>
                <c:pt idx="229">
                  <c:v>26.8386819396761</c:v>
                </c:pt>
                <c:pt idx="230">
                  <c:v>22.505851899448601</c:v>
                </c:pt>
                <c:pt idx="231">
                  <c:v>30.458295760578402</c:v>
                </c:pt>
                <c:pt idx="232">
                  <c:v>22.687756194808401</c:v>
                </c:pt>
                <c:pt idx="233">
                  <c:v>27.7856872675315</c:v>
                </c:pt>
                <c:pt idx="234">
                  <c:v>16.744774521278199</c:v>
                </c:pt>
                <c:pt idx="235">
                  <c:v>17.0774749221161</c:v>
                </c:pt>
                <c:pt idx="236">
                  <c:v>15.0411541951056</c:v>
                </c:pt>
                <c:pt idx="237">
                  <c:v>14.455730597414799</c:v>
                </c:pt>
                <c:pt idx="238">
                  <c:v>20.788735678450902</c:v>
                </c:pt>
                <c:pt idx="239">
                  <c:v>27.3127450998605</c:v>
                </c:pt>
                <c:pt idx="240">
                  <c:v>25.524624385579202</c:v>
                </c:pt>
                <c:pt idx="241">
                  <c:v>14.005929989763001</c:v>
                </c:pt>
                <c:pt idx="242">
                  <c:v>13.238702597259101</c:v>
                </c:pt>
                <c:pt idx="243">
                  <c:v>16.852509752593701</c:v>
                </c:pt>
                <c:pt idx="244">
                  <c:v>14.210502129820799</c:v>
                </c:pt>
                <c:pt idx="245">
                  <c:v>16.4595628425207</c:v>
                </c:pt>
                <c:pt idx="246">
                  <c:v>26.083081776977</c:v>
                </c:pt>
                <c:pt idx="247">
                  <c:v>30.1616936323848</c:v>
                </c:pt>
                <c:pt idx="248">
                  <c:v>19.399949308912401</c:v>
                </c:pt>
                <c:pt idx="249">
                  <c:v>16.970891271179699</c:v>
                </c:pt>
                <c:pt idx="250">
                  <c:v>21.321037298508699</c:v>
                </c:pt>
                <c:pt idx="251">
                  <c:v>15.315546837868901</c:v>
                </c:pt>
                <c:pt idx="252">
                  <c:v>14.588820828154599</c:v>
                </c:pt>
                <c:pt idx="253">
                  <c:v>14.5836233632615</c:v>
                </c:pt>
                <c:pt idx="254">
                  <c:v>21.789682342381202</c:v>
                </c:pt>
                <c:pt idx="255">
                  <c:v>18.475762754462</c:v>
                </c:pt>
                <c:pt idx="256">
                  <c:v>15.400707496358599</c:v>
                </c:pt>
                <c:pt idx="257">
                  <c:v>17.446666187201501</c:v>
                </c:pt>
                <c:pt idx="258">
                  <c:v>14.6719906801997</c:v>
                </c:pt>
                <c:pt idx="259">
                  <c:v>12.385513721420899</c:v>
                </c:pt>
                <c:pt idx="260">
                  <c:v>18.150862082695401</c:v>
                </c:pt>
                <c:pt idx="261">
                  <c:v>13.6383964433349</c:v>
                </c:pt>
                <c:pt idx="262">
                  <c:v>15.1606082596762</c:v>
                </c:pt>
                <c:pt idx="263">
                  <c:v>14.0429109719457</c:v>
                </c:pt>
                <c:pt idx="264">
                  <c:v>14.841325286942901</c:v>
                </c:pt>
                <c:pt idx="265">
                  <c:v>15.084209629548701</c:v>
                </c:pt>
                <c:pt idx="266">
                  <c:v>17.541234777181401</c:v>
                </c:pt>
                <c:pt idx="267">
                  <c:v>14.285115168557599</c:v>
                </c:pt>
                <c:pt idx="268">
                  <c:v>11.9506300011977</c:v>
                </c:pt>
                <c:pt idx="269">
                  <c:v>13.920360182226499</c:v>
                </c:pt>
                <c:pt idx="270">
                  <c:v>15.4760069163636</c:v>
                </c:pt>
                <c:pt idx="271">
                  <c:v>15.9937697119002</c:v>
                </c:pt>
                <c:pt idx="272">
                  <c:v>14.8076561044318</c:v>
                </c:pt>
                <c:pt idx="273">
                  <c:v>14.093365186622799</c:v>
                </c:pt>
                <c:pt idx="274">
                  <c:v>16.762233263748598</c:v>
                </c:pt>
                <c:pt idx="275">
                  <c:v>14.888867724176301</c:v>
                </c:pt>
                <c:pt idx="276">
                  <c:v>17.163017642571301</c:v>
                </c:pt>
                <c:pt idx="277">
                  <c:v>21.310884662376001</c:v>
                </c:pt>
                <c:pt idx="278">
                  <c:v>19.9767409434731</c:v>
                </c:pt>
                <c:pt idx="279">
                  <c:v>22.412726706635802</c:v>
                </c:pt>
                <c:pt idx="280">
                  <c:v>14.483081888823101</c:v>
                </c:pt>
                <c:pt idx="281">
                  <c:v>19.717831065351898</c:v>
                </c:pt>
                <c:pt idx="282">
                  <c:v>20.604253111233401</c:v>
                </c:pt>
                <c:pt idx="283">
                  <c:v>19.2180417337688</c:v>
                </c:pt>
                <c:pt idx="284">
                  <c:v>20.198881875893701</c:v>
                </c:pt>
                <c:pt idx="285">
                  <c:v>14.6738944448651</c:v>
                </c:pt>
                <c:pt idx="286">
                  <c:v>18.690454564939898</c:v>
                </c:pt>
                <c:pt idx="287">
                  <c:v>16.336433858219198</c:v>
                </c:pt>
                <c:pt idx="288">
                  <c:v>13.588149207559299</c:v>
                </c:pt>
                <c:pt idx="289">
                  <c:v>14.432574817581299</c:v>
                </c:pt>
                <c:pt idx="290">
                  <c:v>15.3228242772753</c:v>
                </c:pt>
                <c:pt idx="291">
                  <c:v>13.9683032345045</c:v>
                </c:pt>
                <c:pt idx="292">
                  <c:v>22.636437772171099</c:v>
                </c:pt>
                <c:pt idx="293">
                  <c:v>23.759478250968399</c:v>
                </c:pt>
                <c:pt idx="294">
                  <c:v>23.506369415227098</c:v>
                </c:pt>
                <c:pt idx="295">
                  <c:v>17.4669097086154</c:v>
                </c:pt>
                <c:pt idx="296">
                  <c:v>14.857819358520899</c:v>
                </c:pt>
                <c:pt idx="297">
                  <c:v>16.585170407496499</c:v>
                </c:pt>
                <c:pt idx="298">
                  <c:v>11.5712425159721</c:v>
                </c:pt>
                <c:pt idx="299">
                  <c:v>15.276240666125201</c:v>
                </c:pt>
                <c:pt idx="300">
                  <c:v>16.646290199047598</c:v>
                </c:pt>
                <c:pt idx="301">
                  <c:v>19.074772456644499</c:v>
                </c:pt>
                <c:pt idx="302">
                  <c:v>23.1599784132186</c:v>
                </c:pt>
                <c:pt idx="303">
                  <c:v>25.314759349538299</c:v>
                </c:pt>
                <c:pt idx="304">
                  <c:v>22.982226693798498</c:v>
                </c:pt>
                <c:pt idx="305">
                  <c:v>23.184053035438598</c:v>
                </c:pt>
                <c:pt idx="306">
                  <c:v>18.9269951437571</c:v>
                </c:pt>
                <c:pt idx="307">
                  <c:v>18.549010012597702</c:v>
                </c:pt>
                <c:pt idx="308">
                  <c:v>19.3457428360948</c:v>
                </c:pt>
                <c:pt idx="309">
                  <c:v>20.393787392180801</c:v>
                </c:pt>
                <c:pt idx="310">
                  <c:v>17.712242399914299</c:v>
                </c:pt>
                <c:pt idx="311">
                  <c:v>13.2034810311354</c:v>
                </c:pt>
                <c:pt idx="312">
                  <c:v>13.658375367961799</c:v>
                </c:pt>
                <c:pt idx="313">
                  <c:v>15.462712408321501</c:v>
                </c:pt>
                <c:pt idx="314">
                  <c:v>14.5872226775138</c:v>
                </c:pt>
                <c:pt idx="315">
                  <c:v>16.577687583448</c:v>
                </c:pt>
                <c:pt idx="316">
                  <c:v>15.1918949679993</c:v>
                </c:pt>
                <c:pt idx="317">
                  <c:v>18.112003365863899</c:v>
                </c:pt>
                <c:pt idx="318">
                  <c:v>18.068271080368401</c:v>
                </c:pt>
                <c:pt idx="319">
                  <c:v>16.775935500507401</c:v>
                </c:pt>
                <c:pt idx="320">
                  <c:v>21.6955173684328</c:v>
                </c:pt>
                <c:pt idx="321">
                  <c:v>16.527530759262302</c:v>
                </c:pt>
                <c:pt idx="322">
                  <c:v>16.022125582129298</c:v>
                </c:pt>
                <c:pt idx="323">
                  <c:v>13.6080745925114</c:v>
                </c:pt>
                <c:pt idx="324">
                  <c:v>20.733942077972198</c:v>
                </c:pt>
                <c:pt idx="325">
                  <c:v>25.842034015377799</c:v>
                </c:pt>
                <c:pt idx="326">
                  <c:v>23.108116383029301</c:v>
                </c:pt>
                <c:pt idx="327">
                  <c:v>20.794754527950001</c:v>
                </c:pt>
                <c:pt idx="328">
                  <c:v>26.415766676026202</c:v>
                </c:pt>
                <c:pt idx="329">
                  <c:v>20.496135275441201</c:v>
                </c:pt>
                <c:pt idx="330">
                  <c:v>22.109834591566099</c:v>
                </c:pt>
                <c:pt idx="331">
                  <c:v>24.344861699435299</c:v>
                </c:pt>
                <c:pt idx="332">
                  <c:v>20.497588805127499</c:v>
                </c:pt>
                <c:pt idx="333">
                  <c:v>31.724836983486</c:v>
                </c:pt>
                <c:pt idx="334">
                  <c:v>17.8284280012709</c:v>
                </c:pt>
                <c:pt idx="335">
                  <c:v>15.8519194742564</c:v>
                </c:pt>
                <c:pt idx="336">
                  <c:v>17.319795507201299</c:v>
                </c:pt>
                <c:pt idx="337">
                  <c:v>19.574174645593502</c:v>
                </c:pt>
                <c:pt idx="338">
                  <c:v>20.479793492266101</c:v>
                </c:pt>
                <c:pt idx="339">
                  <c:v>18.735052857533098</c:v>
                </c:pt>
                <c:pt idx="340">
                  <c:v>17.055592124114</c:v>
                </c:pt>
                <c:pt idx="341">
                  <c:v>13.409366359796101</c:v>
                </c:pt>
                <c:pt idx="342">
                  <c:v>19.192322171342301</c:v>
                </c:pt>
                <c:pt idx="343">
                  <c:v>15.4581507771946</c:v>
                </c:pt>
                <c:pt idx="344">
                  <c:v>13.920829216534401</c:v>
                </c:pt>
                <c:pt idx="345">
                  <c:v>15.0727575947544</c:v>
                </c:pt>
                <c:pt idx="346">
                  <c:v>14.8365957264838</c:v>
                </c:pt>
                <c:pt idx="347">
                  <c:v>14.0506404972492</c:v>
                </c:pt>
                <c:pt idx="348">
                  <c:v>14.697451833673</c:v>
                </c:pt>
                <c:pt idx="349">
                  <c:v>14.032639622174299</c:v>
                </c:pt>
                <c:pt idx="350">
                  <c:v>15.7495893443793</c:v>
                </c:pt>
                <c:pt idx="351">
                  <c:v>12.0643379830441</c:v>
                </c:pt>
                <c:pt idx="352">
                  <c:v>12.4505249838755</c:v>
                </c:pt>
                <c:pt idx="353">
                  <c:v>15.252216897479601</c:v>
                </c:pt>
                <c:pt idx="354">
                  <c:v>28.084947139159599</c:v>
                </c:pt>
                <c:pt idx="355">
                  <c:v>30.1013620291019</c:v>
                </c:pt>
                <c:pt idx="356">
                  <c:v>31.415381841701901</c:v>
                </c:pt>
                <c:pt idx="357">
                  <c:v>28.6455608907909</c:v>
                </c:pt>
                <c:pt idx="358">
                  <c:v>37.784234554537903</c:v>
                </c:pt>
                <c:pt idx="359">
                  <c:v>31.032498174955599</c:v>
                </c:pt>
                <c:pt idx="360">
                  <c:v>32.102021557605902</c:v>
                </c:pt>
                <c:pt idx="361">
                  <c:v>23.7956755609632</c:v>
                </c:pt>
                <c:pt idx="362">
                  <c:v>17.701673865638998</c:v>
                </c:pt>
                <c:pt idx="363">
                  <c:v>16.277946818307701</c:v>
                </c:pt>
                <c:pt idx="364">
                  <c:v>14.781815931524401</c:v>
                </c:pt>
                <c:pt idx="365">
                  <c:v>12.8311237776303</c:v>
                </c:pt>
                <c:pt idx="366">
                  <c:v>12.6961419013981</c:v>
                </c:pt>
                <c:pt idx="367">
                  <c:v>12.2042698299965</c:v>
                </c:pt>
                <c:pt idx="368">
                  <c:v>12.2360391078787</c:v>
                </c:pt>
                <c:pt idx="369">
                  <c:v>20.5730357526961</c:v>
                </c:pt>
                <c:pt idx="370">
                  <c:v>21.984291758914999</c:v>
                </c:pt>
                <c:pt idx="371">
                  <c:v>15.2564929877494</c:v>
                </c:pt>
                <c:pt idx="372">
                  <c:v>11.843479298037</c:v>
                </c:pt>
                <c:pt idx="373">
                  <c:v>16.784913226279802</c:v>
                </c:pt>
                <c:pt idx="374">
                  <c:v>14.187909567911399</c:v>
                </c:pt>
                <c:pt idx="375">
                  <c:v>13.002290007479299</c:v>
                </c:pt>
                <c:pt idx="376">
                  <c:v>17.3657385901856</c:v>
                </c:pt>
                <c:pt idx="377">
                  <c:v>16.6957563939186</c:v>
                </c:pt>
                <c:pt idx="378">
                  <c:v>14.1137818943476</c:v>
                </c:pt>
                <c:pt idx="379">
                  <c:v>12.4771115391616</c:v>
                </c:pt>
                <c:pt idx="380">
                  <c:v>17.0099781897726</c:v>
                </c:pt>
                <c:pt idx="381">
                  <c:v>15.0377660215521</c:v>
                </c:pt>
                <c:pt idx="382">
                  <c:v>17.9404473407346</c:v>
                </c:pt>
                <c:pt idx="383">
                  <c:v>13.792919412544601</c:v>
                </c:pt>
                <c:pt idx="384">
                  <c:v>15.6654030449206</c:v>
                </c:pt>
                <c:pt idx="385">
                  <c:v>22.413186167972999</c:v>
                </c:pt>
                <c:pt idx="386">
                  <c:v>29.186707134713</c:v>
                </c:pt>
                <c:pt idx="387">
                  <c:v>18.8228135853815</c:v>
                </c:pt>
                <c:pt idx="388">
                  <c:v>24.175656939141</c:v>
                </c:pt>
                <c:pt idx="389">
                  <c:v>23.2714289858665</c:v>
                </c:pt>
                <c:pt idx="390">
                  <c:v>16.795375191171502</c:v>
                </c:pt>
                <c:pt idx="391">
                  <c:v>19.4318985918962</c:v>
                </c:pt>
                <c:pt idx="392">
                  <c:v>21.1361373696468</c:v>
                </c:pt>
                <c:pt idx="393">
                  <c:v>19.189409767151499</c:v>
                </c:pt>
                <c:pt idx="394">
                  <c:v>21.3011007958203</c:v>
                </c:pt>
                <c:pt idx="395">
                  <c:v>19.5573773758844</c:v>
                </c:pt>
                <c:pt idx="396">
                  <c:v>15.187313544268701</c:v>
                </c:pt>
                <c:pt idx="397">
                  <c:v>17.768967604665001</c:v>
                </c:pt>
                <c:pt idx="398">
                  <c:v>22.361074394891698</c:v>
                </c:pt>
                <c:pt idx="399">
                  <c:v>16.784733887925299</c:v>
                </c:pt>
                <c:pt idx="400">
                  <c:v>19.018381004838499</c:v>
                </c:pt>
                <c:pt idx="401">
                  <c:v>19.556392331789201</c:v>
                </c:pt>
                <c:pt idx="402">
                  <c:v>16.936869508812102</c:v>
                </c:pt>
                <c:pt idx="403">
                  <c:v>22.118842664930199</c:v>
                </c:pt>
                <c:pt idx="404">
                  <c:v>22.017163574343801</c:v>
                </c:pt>
                <c:pt idx="405">
                  <c:v>15.1288217189057</c:v>
                </c:pt>
                <c:pt idx="406">
                  <c:v>13.080334809661201</c:v>
                </c:pt>
                <c:pt idx="407">
                  <c:v>20.075049868281798</c:v>
                </c:pt>
                <c:pt idx="408">
                  <c:v>15.8429365334219</c:v>
                </c:pt>
                <c:pt idx="409">
                  <c:v>14.2497202930761</c:v>
                </c:pt>
                <c:pt idx="410">
                  <c:v>20.1882129561032</c:v>
                </c:pt>
                <c:pt idx="411">
                  <c:v>14.053130894861001</c:v>
                </c:pt>
                <c:pt idx="412">
                  <c:v>14.369265415062401</c:v>
                </c:pt>
                <c:pt idx="413">
                  <c:v>22.591297021922198</c:v>
                </c:pt>
                <c:pt idx="414">
                  <c:v>28.490409402716701</c:v>
                </c:pt>
                <c:pt idx="415">
                  <c:v>25.914875128084201</c:v>
                </c:pt>
                <c:pt idx="416">
                  <c:v>12.4391622844895</c:v>
                </c:pt>
                <c:pt idx="417">
                  <c:v>17.752643691800898</c:v>
                </c:pt>
                <c:pt idx="418">
                  <c:v>23.244586197588902</c:v>
                </c:pt>
                <c:pt idx="419">
                  <c:v>20.769851992064002</c:v>
                </c:pt>
                <c:pt idx="420">
                  <c:v>20.7070421763264</c:v>
                </c:pt>
                <c:pt idx="421">
                  <c:v>17.877606891432499</c:v>
                </c:pt>
                <c:pt idx="422">
                  <c:v>14.823638983131399</c:v>
                </c:pt>
                <c:pt idx="423">
                  <c:v>17.265435548743199</c:v>
                </c:pt>
                <c:pt idx="424">
                  <c:v>20.482841326096501</c:v>
                </c:pt>
                <c:pt idx="425">
                  <c:v>15.8379961188651</c:v>
                </c:pt>
                <c:pt idx="426">
                  <c:v>16.365098199190001</c:v>
                </c:pt>
                <c:pt idx="427">
                  <c:v>23.739654054045701</c:v>
                </c:pt>
                <c:pt idx="428">
                  <c:v>15.4222327315277</c:v>
                </c:pt>
                <c:pt idx="429">
                  <c:v>23.057830643019301</c:v>
                </c:pt>
                <c:pt idx="430">
                  <c:v>21.5354302778441</c:v>
                </c:pt>
                <c:pt idx="431">
                  <c:v>12.268676173846501</c:v>
                </c:pt>
                <c:pt idx="432">
                  <c:v>16.7990036385922</c:v>
                </c:pt>
                <c:pt idx="433">
                  <c:v>23.053023700963902</c:v>
                </c:pt>
                <c:pt idx="434">
                  <c:v>24.4460332612225</c:v>
                </c:pt>
                <c:pt idx="435">
                  <c:v>16.521154585454401</c:v>
                </c:pt>
                <c:pt idx="436">
                  <c:v>11.5573179199226</c:v>
                </c:pt>
                <c:pt idx="437">
                  <c:v>12.842740402282301</c:v>
                </c:pt>
                <c:pt idx="438">
                  <c:v>15.7575976309765</c:v>
                </c:pt>
                <c:pt idx="439">
                  <c:v>18.131590407232501</c:v>
                </c:pt>
                <c:pt idx="440">
                  <c:v>20.8413719974596</c:v>
                </c:pt>
                <c:pt idx="441">
                  <c:v>12.8038793848586</c:v>
                </c:pt>
                <c:pt idx="442">
                  <c:v>15.829813950076201</c:v>
                </c:pt>
                <c:pt idx="443">
                  <c:v>23.402697716875601</c:v>
                </c:pt>
                <c:pt idx="444">
                  <c:v>16.686018744433898</c:v>
                </c:pt>
                <c:pt idx="445">
                  <c:v>19.078252893408301</c:v>
                </c:pt>
                <c:pt idx="446">
                  <c:v>13.089403999698201</c:v>
                </c:pt>
                <c:pt idx="447">
                  <c:v>17.942800356990301</c:v>
                </c:pt>
                <c:pt idx="448">
                  <c:v>24.751259430200601</c:v>
                </c:pt>
                <c:pt idx="449">
                  <c:v>24.228283331436799</c:v>
                </c:pt>
                <c:pt idx="450">
                  <c:v>13.236119700707899</c:v>
                </c:pt>
                <c:pt idx="451">
                  <c:v>13.1860419914058</c:v>
                </c:pt>
                <c:pt idx="452">
                  <c:v>21.083292957592001</c:v>
                </c:pt>
                <c:pt idx="453">
                  <c:v>18.2857320478731</c:v>
                </c:pt>
                <c:pt idx="454">
                  <c:v>20.7785620360957</c:v>
                </c:pt>
                <c:pt idx="455">
                  <c:v>21.848689883764699</c:v>
                </c:pt>
                <c:pt idx="456">
                  <c:v>18.795535571120201</c:v>
                </c:pt>
                <c:pt idx="457">
                  <c:v>17.412118578385201</c:v>
                </c:pt>
                <c:pt idx="458">
                  <c:v>15.0526657311897</c:v>
                </c:pt>
                <c:pt idx="459">
                  <c:v>19.8177372371883</c:v>
                </c:pt>
                <c:pt idx="460">
                  <c:v>27.830820874829499</c:v>
                </c:pt>
                <c:pt idx="461">
                  <c:v>28.051412936763398</c:v>
                </c:pt>
                <c:pt idx="462">
                  <c:v>21.112173327246801</c:v>
                </c:pt>
                <c:pt idx="463">
                  <c:v>23.095671902536701</c:v>
                </c:pt>
                <c:pt idx="464">
                  <c:v>19.294925586901901</c:v>
                </c:pt>
                <c:pt idx="465">
                  <c:v>23.1809291468299</c:v>
                </c:pt>
                <c:pt idx="466">
                  <c:v>16.751221345991201</c:v>
                </c:pt>
                <c:pt idx="467">
                  <c:v>19.971324956192198</c:v>
                </c:pt>
                <c:pt idx="468">
                  <c:v>21.038970590849999</c:v>
                </c:pt>
                <c:pt idx="469">
                  <c:v>16.360842028911399</c:v>
                </c:pt>
                <c:pt idx="470">
                  <c:v>13.2978109303605</c:v>
                </c:pt>
                <c:pt idx="471">
                  <c:v>10.4299857865772</c:v>
                </c:pt>
                <c:pt idx="472">
                  <c:v>12.8652930490843</c:v>
                </c:pt>
                <c:pt idx="473">
                  <c:v>23.998535423512699</c:v>
                </c:pt>
                <c:pt idx="474">
                  <c:v>22.8761516922265</c:v>
                </c:pt>
                <c:pt idx="475">
                  <c:v>23.0288360482079</c:v>
                </c:pt>
                <c:pt idx="476">
                  <c:v>23.7741258929181</c:v>
                </c:pt>
                <c:pt idx="477">
                  <c:v>24.2559870507996</c:v>
                </c:pt>
                <c:pt idx="478">
                  <c:v>24.163139976341</c:v>
                </c:pt>
                <c:pt idx="479">
                  <c:v>27.229770576389399</c:v>
                </c:pt>
                <c:pt idx="480">
                  <c:v>19.875065100006001</c:v>
                </c:pt>
                <c:pt idx="481">
                  <c:v>22.523012518778199</c:v>
                </c:pt>
                <c:pt idx="482">
                  <c:v>22.468066263116199</c:v>
                </c:pt>
                <c:pt idx="483">
                  <c:v>19.3756502235012</c:v>
                </c:pt>
                <c:pt idx="484">
                  <c:v>17.580315980656501</c:v>
                </c:pt>
                <c:pt idx="485">
                  <c:v>22.6236527588865</c:v>
                </c:pt>
                <c:pt idx="486">
                  <c:v>23.450329177762502</c:v>
                </c:pt>
                <c:pt idx="487">
                  <c:v>29.498853661960599</c:v>
                </c:pt>
                <c:pt idx="488">
                  <c:v>13.7819513810819</c:v>
                </c:pt>
                <c:pt idx="489">
                  <c:v>21.989401183331399</c:v>
                </c:pt>
                <c:pt idx="490">
                  <c:v>18.468848297881699</c:v>
                </c:pt>
                <c:pt idx="491">
                  <c:v>24.508461213491302</c:v>
                </c:pt>
                <c:pt idx="492">
                  <c:v>23.6580125952602</c:v>
                </c:pt>
                <c:pt idx="493">
                  <c:v>25.609614778062301</c:v>
                </c:pt>
                <c:pt idx="494">
                  <c:v>17.710665812597501</c:v>
                </c:pt>
                <c:pt idx="495">
                  <c:v>21.555881378478102</c:v>
                </c:pt>
                <c:pt idx="496">
                  <c:v>20.1974992334932</c:v>
                </c:pt>
                <c:pt idx="497">
                  <c:v>19.3025117857092</c:v>
                </c:pt>
                <c:pt idx="498">
                  <c:v>17.8677469002916</c:v>
                </c:pt>
                <c:pt idx="499">
                  <c:v>23.139896436905001</c:v>
                </c:pt>
                <c:pt idx="500">
                  <c:v>17.365319572331199</c:v>
                </c:pt>
                <c:pt idx="501">
                  <c:v>16.837059721370998</c:v>
                </c:pt>
                <c:pt idx="502">
                  <c:v>20.391740692443001</c:v>
                </c:pt>
                <c:pt idx="503">
                  <c:v>25.956900809746902</c:v>
                </c:pt>
                <c:pt idx="504">
                  <c:v>21.0833176950587</c:v>
                </c:pt>
                <c:pt idx="505">
                  <c:v>15.5507202584664</c:v>
                </c:pt>
                <c:pt idx="506">
                  <c:v>16.863296525174199</c:v>
                </c:pt>
                <c:pt idx="507">
                  <c:v>22.435562027250199</c:v>
                </c:pt>
                <c:pt idx="508">
                  <c:v>11.993306118386</c:v>
                </c:pt>
                <c:pt idx="509">
                  <c:v>16.452751295598802</c:v>
                </c:pt>
                <c:pt idx="510">
                  <c:v>13.074209765965399</c:v>
                </c:pt>
                <c:pt idx="511">
                  <c:v>13.8201411988769</c:v>
                </c:pt>
                <c:pt idx="512">
                  <c:v>14.1137818943476</c:v>
                </c:pt>
                <c:pt idx="513">
                  <c:v>13.1986064310509</c:v>
                </c:pt>
                <c:pt idx="514">
                  <c:v>14.9387243779684</c:v>
                </c:pt>
                <c:pt idx="515">
                  <c:v>20.676973186394299</c:v>
                </c:pt>
                <c:pt idx="516">
                  <c:v>10.491327645044199</c:v>
                </c:pt>
                <c:pt idx="517">
                  <c:v>14.1391764289287</c:v>
                </c:pt>
                <c:pt idx="518">
                  <c:v>23.836681816061201</c:v>
                </c:pt>
                <c:pt idx="519">
                  <c:v>20.7652607066942</c:v>
                </c:pt>
                <c:pt idx="520">
                  <c:v>23.488425640537301</c:v>
                </c:pt>
                <c:pt idx="521">
                  <c:v>21.934294248093199</c:v>
                </c:pt>
                <c:pt idx="522">
                  <c:v>28.894126654282999</c:v>
                </c:pt>
                <c:pt idx="523">
                  <c:v>28.626652184000601</c:v>
                </c:pt>
                <c:pt idx="524">
                  <c:v>30.0059267557384</c:v>
                </c:pt>
                <c:pt idx="525">
                  <c:v>29.1610754187613</c:v>
                </c:pt>
                <c:pt idx="526">
                  <c:v>24.557796247647101</c:v>
                </c:pt>
                <c:pt idx="527">
                  <c:v>24.488135808469401</c:v>
                </c:pt>
                <c:pt idx="528">
                  <c:v>27.4601765764025</c:v>
                </c:pt>
                <c:pt idx="529">
                  <c:v>19.052383298237601</c:v>
                </c:pt>
                <c:pt idx="530">
                  <c:v>26.6524662341461</c:v>
                </c:pt>
                <c:pt idx="531">
                  <c:v>23.9055557555393</c:v>
                </c:pt>
                <c:pt idx="532">
                  <c:v>27.244945813700401</c:v>
                </c:pt>
                <c:pt idx="533">
                  <c:v>30.756002554791699</c:v>
                </c:pt>
                <c:pt idx="534">
                  <c:v>21.729074167206001</c:v>
                </c:pt>
                <c:pt idx="535">
                  <c:v>18.630045436974399</c:v>
                </c:pt>
                <c:pt idx="536">
                  <c:v>11.3838939854909</c:v>
                </c:pt>
                <c:pt idx="537">
                  <c:v>13.7659537995952</c:v>
                </c:pt>
                <c:pt idx="538">
                  <c:v>19.7753319648927</c:v>
                </c:pt>
                <c:pt idx="539">
                  <c:v>13.033293579967401</c:v>
                </c:pt>
                <c:pt idx="540">
                  <c:v>14.159452172174401</c:v>
                </c:pt>
                <c:pt idx="541">
                  <c:v>14.3177720404108</c:v>
                </c:pt>
                <c:pt idx="542">
                  <c:v>12.769346747398099</c:v>
                </c:pt>
                <c:pt idx="543">
                  <c:v>14.496092433521801</c:v>
                </c:pt>
                <c:pt idx="544">
                  <c:v>14.7474119288794</c:v>
                </c:pt>
                <c:pt idx="545">
                  <c:v>23.3813010825349</c:v>
                </c:pt>
                <c:pt idx="546">
                  <c:v>15.512342649205101</c:v>
                </c:pt>
                <c:pt idx="547">
                  <c:v>24.307618683568801</c:v>
                </c:pt>
                <c:pt idx="548">
                  <c:v>24.4533731562912</c:v>
                </c:pt>
                <c:pt idx="549">
                  <c:v>20.675352866324499</c:v>
                </c:pt>
                <c:pt idx="550">
                  <c:v>22.2549128599406</c:v>
                </c:pt>
                <c:pt idx="551">
                  <c:v>15.416972228708801</c:v>
                </c:pt>
                <c:pt idx="552">
                  <c:v>21.902886033495701</c:v>
                </c:pt>
                <c:pt idx="553">
                  <c:v>24.802629385461898</c:v>
                </c:pt>
                <c:pt idx="554">
                  <c:v>18.368244569829201</c:v>
                </c:pt>
                <c:pt idx="555">
                  <c:v>21.629030771428599</c:v>
                </c:pt>
                <c:pt idx="556">
                  <c:v>36.083509537247899</c:v>
                </c:pt>
                <c:pt idx="557">
                  <c:v>13.8534458029451</c:v>
                </c:pt>
                <c:pt idx="558">
                  <c:v>12.153419229949799</c:v>
                </c:pt>
                <c:pt idx="559">
                  <c:v>12.9136798803315</c:v>
                </c:pt>
                <c:pt idx="560">
                  <c:v>15.8075519940279</c:v>
                </c:pt>
                <c:pt idx="561">
                  <c:v>25.6036765323684</c:v>
                </c:pt>
                <c:pt idx="562">
                  <c:v>30.570283409282801</c:v>
                </c:pt>
                <c:pt idx="563">
                  <c:v>28.158695015764302</c:v>
                </c:pt>
                <c:pt idx="564">
                  <c:v>28.886578651256801</c:v>
                </c:pt>
                <c:pt idx="565">
                  <c:v>34.873566058436502</c:v>
                </c:pt>
                <c:pt idx="566">
                  <c:v>18.523582710254299</c:v>
                </c:pt>
                <c:pt idx="567">
                  <c:v>22.181004372228301</c:v>
                </c:pt>
                <c:pt idx="568">
                  <c:v>24.878290590771499</c:v>
                </c:pt>
                <c:pt idx="569">
                  <c:v>30.3586859819174</c:v>
                </c:pt>
                <c:pt idx="570">
                  <c:v>22.618674909037502</c:v>
                </c:pt>
                <c:pt idx="571">
                  <c:v>27.4653260957753</c:v>
                </c:pt>
                <c:pt idx="572">
                  <c:v>29.452439324660201</c:v>
                </c:pt>
                <c:pt idx="573">
                  <c:v>29.896798749655801</c:v>
                </c:pt>
                <c:pt idx="574">
                  <c:v>28.922191752830699</c:v>
                </c:pt>
                <c:pt idx="575">
                  <c:v>44.709687993610601</c:v>
                </c:pt>
                <c:pt idx="576">
                  <c:v>41.097588742969002</c:v>
                </c:pt>
                <c:pt idx="577">
                  <c:v>31.035184584835498</c:v>
                </c:pt>
                <c:pt idx="578">
                  <c:v>17.081894832585199</c:v>
                </c:pt>
                <c:pt idx="579">
                  <c:v>25.891130746955</c:v>
                </c:pt>
                <c:pt idx="580">
                  <c:v>36.581262777929901</c:v>
                </c:pt>
                <c:pt idx="581">
                  <c:v>23.2140369601039</c:v>
                </c:pt>
                <c:pt idx="582">
                  <c:v>22.744662099444099</c:v>
                </c:pt>
                <c:pt idx="583">
                  <c:v>19.1785543158962</c:v>
                </c:pt>
                <c:pt idx="584">
                  <c:v>25.2625160518207</c:v>
                </c:pt>
                <c:pt idx="585">
                  <c:v>18.1522704138794</c:v>
                </c:pt>
                <c:pt idx="586">
                  <c:v>14.602433680301999</c:v>
                </c:pt>
                <c:pt idx="587">
                  <c:v>21.200893216615398</c:v>
                </c:pt>
                <c:pt idx="588">
                  <c:v>18.639501390554599</c:v>
                </c:pt>
                <c:pt idx="589">
                  <c:v>15.5408706691359</c:v>
                </c:pt>
                <c:pt idx="590">
                  <c:v>17.478773069790002</c:v>
                </c:pt>
                <c:pt idx="591">
                  <c:v>22.794655911773699</c:v>
                </c:pt>
                <c:pt idx="592">
                  <c:v>20.414775088388499</c:v>
                </c:pt>
                <c:pt idx="593">
                  <c:v>22.5611579463901</c:v>
                </c:pt>
                <c:pt idx="594">
                  <c:v>18.221892050579001</c:v>
                </c:pt>
                <c:pt idx="595">
                  <c:v>26.2535509053845</c:v>
                </c:pt>
                <c:pt idx="596">
                  <c:v>27.6574294120438</c:v>
                </c:pt>
                <c:pt idx="597">
                  <c:v>14.6556824975697</c:v>
                </c:pt>
                <c:pt idx="598">
                  <c:v>12.560156861576299</c:v>
                </c:pt>
                <c:pt idx="599">
                  <c:v>12.8854567373252</c:v>
                </c:pt>
                <c:pt idx="600">
                  <c:v>16.419156366006</c:v>
                </c:pt>
                <c:pt idx="601">
                  <c:v>33.383266373827297</c:v>
                </c:pt>
                <c:pt idx="602">
                  <c:v>30.125632661762399</c:v>
                </c:pt>
                <c:pt idx="603">
                  <c:v>31.364254599995299</c:v>
                </c:pt>
                <c:pt idx="604">
                  <c:v>33.069608088657603</c:v>
                </c:pt>
                <c:pt idx="605">
                  <c:v>26.363119803953499</c:v>
                </c:pt>
                <c:pt idx="606">
                  <c:v>13.9382904375001</c:v>
                </c:pt>
                <c:pt idx="607">
                  <c:v>13.1668938569423</c:v>
                </c:pt>
                <c:pt idx="608">
                  <c:v>14.386645933088101</c:v>
                </c:pt>
                <c:pt idx="609">
                  <c:v>16.811454126770101</c:v>
                </c:pt>
                <c:pt idx="610">
                  <c:v>20.981327310606801</c:v>
                </c:pt>
                <c:pt idx="611">
                  <c:v>19.058498915096902</c:v>
                </c:pt>
                <c:pt idx="612">
                  <c:v>19.235254608783201</c:v>
                </c:pt>
                <c:pt idx="613">
                  <c:v>13.2028602850214</c:v>
                </c:pt>
                <c:pt idx="614">
                  <c:v>16.104856261205999</c:v>
                </c:pt>
                <c:pt idx="615">
                  <c:v>18.415370161938899</c:v>
                </c:pt>
                <c:pt idx="616">
                  <c:v>18.2707532167313</c:v>
                </c:pt>
                <c:pt idx="617">
                  <c:v>19.931649231863101</c:v>
                </c:pt>
                <c:pt idx="618">
                  <c:v>15.974667250832701</c:v>
                </c:pt>
                <c:pt idx="619">
                  <c:v>14.4973023780516</c:v>
                </c:pt>
                <c:pt idx="620">
                  <c:v>16.5165172737217</c:v>
                </c:pt>
                <c:pt idx="621">
                  <c:v>16.677629293366198</c:v>
                </c:pt>
                <c:pt idx="622">
                  <c:v>23.100901420188102</c:v>
                </c:pt>
                <c:pt idx="623">
                  <c:v>21.890519119305999</c:v>
                </c:pt>
                <c:pt idx="624">
                  <c:v>14.4974317320863</c:v>
                </c:pt>
                <c:pt idx="625">
                  <c:v>14.4473988846254</c:v>
                </c:pt>
                <c:pt idx="626">
                  <c:v>16.9404294437206</c:v>
                </c:pt>
                <c:pt idx="627">
                  <c:v>9.6879773154806692</c:v>
                </c:pt>
                <c:pt idx="628">
                  <c:v>16.697985548870999</c:v>
                </c:pt>
                <c:pt idx="629">
                  <c:v>13.3869080180267</c:v>
                </c:pt>
                <c:pt idx="630">
                  <c:v>14.330816357030701</c:v>
                </c:pt>
                <c:pt idx="631">
                  <c:v>12.497163500827</c:v>
                </c:pt>
                <c:pt idx="632">
                  <c:v>15.9485663448783</c:v>
                </c:pt>
                <c:pt idx="633">
                  <c:v>13.4383355353299</c:v>
                </c:pt>
                <c:pt idx="634">
                  <c:v>12.830485227606699</c:v>
                </c:pt>
                <c:pt idx="635">
                  <c:v>17.028392536591902</c:v>
                </c:pt>
                <c:pt idx="636">
                  <c:v>15.343344712937</c:v>
                </c:pt>
                <c:pt idx="637">
                  <c:v>12.3374252752975</c:v>
                </c:pt>
                <c:pt idx="638">
                  <c:v>14.431401373386899</c:v>
                </c:pt>
                <c:pt idx="639">
                  <c:v>14.7536357596582</c:v>
                </c:pt>
                <c:pt idx="640">
                  <c:v>17.167046634302501</c:v>
                </c:pt>
                <c:pt idx="641">
                  <c:v>18.459517222789199</c:v>
                </c:pt>
                <c:pt idx="642">
                  <c:v>12.161623380276399</c:v>
                </c:pt>
                <c:pt idx="643">
                  <c:v>12.278002997668599</c:v>
                </c:pt>
                <c:pt idx="644">
                  <c:v>15.3746949011231</c:v>
                </c:pt>
                <c:pt idx="645">
                  <c:v>19.926836631929302</c:v>
                </c:pt>
                <c:pt idx="646">
                  <c:v>19.1968567589347</c:v>
                </c:pt>
                <c:pt idx="647">
                  <c:v>20.607505568616201</c:v>
                </c:pt>
                <c:pt idx="648">
                  <c:v>16.570943622416401</c:v>
                </c:pt>
                <c:pt idx="649">
                  <c:v>15.3954665251688</c:v>
                </c:pt>
                <c:pt idx="650">
                  <c:v>14.502552878761501</c:v>
                </c:pt>
                <c:pt idx="651">
                  <c:v>16.807371510490398</c:v>
                </c:pt>
                <c:pt idx="652">
                  <c:v>14.8844496842346</c:v>
                </c:pt>
                <c:pt idx="653">
                  <c:v>14.6886171566846</c:v>
                </c:pt>
                <c:pt idx="654">
                  <c:v>15.3388296138948</c:v>
                </c:pt>
                <c:pt idx="655">
                  <c:v>15.208471570789699</c:v>
                </c:pt>
                <c:pt idx="656">
                  <c:v>14.422258742777</c:v>
                </c:pt>
                <c:pt idx="657">
                  <c:v>14.447424859287</c:v>
                </c:pt>
                <c:pt idx="658">
                  <c:v>13.825448631361001</c:v>
                </c:pt>
                <c:pt idx="659">
                  <c:v>14.448729087704599</c:v>
                </c:pt>
                <c:pt idx="660">
                  <c:v>15.602670300050301</c:v>
                </c:pt>
                <c:pt idx="661">
                  <c:v>12.445847238558001</c:v>
                </c:pt>
                <c:pt idx="662">
                  <c:v>16.700474796805899</c:v>
                </c:pt>
                <c:pt idx="663">
                  <c:v>18.518015439326302</c:v>
                </c:pt>
                <c:pt idx="664">
                  <c:v>17.7595899238332</c:v>
                </c:pt>
                <c:pt idx="665">
                  <c:v>14.7960777464128</c:v>
                </c:pt>
                <c:pt idx="666">
                  <c:v>12.144154413132</c:v>
                </c:pt>
                <c:pt idx="667">
                  <c:v>12.869939244286799</c:v>
                </c:pt>
                <c:pt idx="668">
                  <c:v>16.845222662274601</c:v>
                </c:pt>
                <c:pt idx="669">
                  <c:v>12.856364917123599</c:v>
                </c:pt>
                <c:pt idx="670">
                  <c:v>12.005434390482799</c:v>
                </c:pt>
                <c:pt idx="671">
                  <c:v>13.986415326876701</c:v>
                </c:pt>
                <c:pt idx="672">
                  <c:v>12.3901153229145</c:v>
                </c:pt>
                <c:pt idx="673">
                  <c:v>20.2892531817415</c:v>
                </c:pt>
                <c:pt idx="674">
                  <c:v>21.168894666632902</c:v>
                </c:pt>
                <c:pt idx="675">
                  <c:v>16.336617683214399</c:v>
                </c:pt>
                <c:pt idx="676">
                  <c:v>16.490217452286998</c:v>
                </c:pt>
                <c:pt idx="677">
                  <c:v>12.983856395616399</c:v>
                </c:pt>
                <c:pt idx="678">
                  <c:v>14.725144280923899</c:v>
                </c:pt>
                <c:pt idx="679">
                  <c:v>18.243609098248299</c:v>
                </c:pt>
                <c:pt idx="680">
                  <c:v>19.250458847444801</c:v>
                </c:pt>
                <c:pt idx="681">
                  <c:v>14.0519796950183</c:v>
                </c:pt>
                <c:pt idx="682">
                  <c:v>13.7547899836252</c:v>
                </c:pt>
                <c:pt idx="683">
                  <c:v>9.6157297739085301</c:v>
                </c:pt>
                <c:pt idx="684">
                  <c:v>13.6920995496502</c:v>
                </c:pt>
                <c:pt idx="685">
                  <c:v>12.906016986703699</c:v>
                </c:pt>
                <c:pt idx="686">
                  <c:v>15.1071120655767</c:v>
                </c:pt>
                <c:pt idx="687">
                  <c:v>19.3636526931612</c:v>
                </c:pt>
                <c:pt idx="688">
                  <c:v>13.5030145740213</c:v>
                </c:pt>
                <c:pt idx="689">
                  <c:v>14.0286305959728</c:v>
                </c:pt>
                <c:pt idx="690">
                  <c:v>22.662149420041001</c:v>
                </c:pt>
                <c:pt idx="691">
                  <c:v>19.999445137735702</c:v>
                </c:pt>
                <c:pt idx="692">
                  <c:v>14.864857260233601</c:v>
                </c:pt>
                <c:pt idx="693">
                  <c:v>15.520267897433801</c:v>
                </c:pt>
                <c:pt idx="694">
                  <c:v>13.0796311810068</c:v>
                </c:pt>
                <c:pt idx="695">
                  <c:v>13.1311918481865</c:v>
                </c:pt>
                <c:pt idx="696">
                  <c:v>15.329424544747701</c:v>
                </c:pt>
                <c:pt idx="697">
                  <c:v>15.531970727923399</c:v>
                </c:pt>
                <c:pt idx="698">
                  <c:v>13.0444997474701</c:v>
                </c:pt>
                <c:pt idx="699">
                  <c:v>15.673118823550499</c:v>
                </c:pt>
                <c:pt idx="700">
                  <c:v>22.859464106189002</c:v>
                </c:pt>
                <c:pt idx="701">
                  <c:v>20.707700316777601</c:v>
                </c:pt>
                <c:pt idx="702">
                  <c:v>16.413306110528499</c:v>
                </c:pt>
                <c:pt idx="703">
                  <c:v>13.1621365176666</c:v>
                </c:pt>
                <c:pt idx="704">
                  <c:v>12.9542743686929</c:v>
                </c:pt>
                <c:pt idx="705">
                  <c:v>13.3210020121531</c:v>
                </c:pt>
                <c:pt idx="706">
                  <c:v>14.847792705427601</c:v>
                </c:pt>
                <c:pt idx="707">
                  <c:v>13.743630946850701</c:v>
                </c:pt>
                <c:pt idx="708">
                  <c:v>13.308685968513799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91-4FCC-BD36-7ED77D6E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949856"/>
        <c:axId val="848586080"/>
      </c:lineChart>
      <c:catAx>
        <c:axId val="85294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48586080"/>
        <c:crosses val="autoZero"/>
        <c:auto val="1"/>
        <c:lblAlgn val="ctr"/>
        <c:lblOffset val="100"/>
        <c:noMultiLvlLbl val="0"/>
      </c:catAx>
      <c:valAx>
        <c:axId val="84858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5294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Model Data Training Konsentrasi PM</a:t>
            </a:r>
            <a:r>
              <a:rPr lang="en-US" sz="1200" b="0" i="0" baseline="-2500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10</a:t>
            </a:r>
            <a:r>
              <a:rPr lang="en-US" sz="12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di Kabupaten Mempawah Periode Tahun 2016 - 2018</a:t>
            </a:r>
            <a:endParaRPr lang="id-ID" sz="105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OBSERVASI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Sheet1!$B$2:$B$710</c:f>
              <c:numCache>
                <c:formatCode>0.000</c:formatCode>
                <c:ptCount val="709"/>
                <c:pt idx="0">
                  <c:v>16.756684027777776</c:v>
                </c:pt>
                <c:pt idx="1">
                  <c:v>11.455392361111111</c:v>
                </c:pt>
                <c:pt idx="2">
                  <c:v>11.319319444444444</c:v>
                </c:pt>
                <c:pt idx="3">
                  <c:v>15.015533333333336</c:v>
                </c:pt>
                <c:pt idx="4">
                  <c:v>6.7858472222222206</c:v>
                </c:pt>
                <c:pt idx="5">
                  <c:v>7.9810937500000003</c:v>
                </c:pt>
                <c:pt idx="6">
                  <c:v>11.33332638888889</c:v>
                </c:pt>
                <c:pt idx="7">
                  <c:v>8.2053854166666671</c:v>
                </c:pt>
                <c:pt idx="8">
                  <c:v>14.227697916666665</c:v>
                </c:pt>
                <c:pt idx="9">
                  <c:v>3.7645208333333335</c:v>
                </c:pt>
                <c:pt idx="10">
                  <c:v>9.631079861111111</c:v>
                </c:pt>
                <c:pt idx="11">
                  <c:v>17.382322916666663</c:v>
                </c:pt>
                <c:pt idx="12">
                  <c:v>16.097253472222217</c:v>
                </c:pt>
                <c:pt idx="13">
                  <c:v>10.401732638888888</c:v>
                </c:pt>
                <c:pt idx="14">
                  <c:v>11.076038194444443</c:v>
                </c:pt>
                <c:pt idx="15">
                  <c:v>12.033729166666667</c:v>
                </c:pt>
                <c:pt idx="16">
                  <c:v>8.6584664351851846</c:v>
                </c:pt>
                <c:pt idx="17">
                  <c:v>8.605573495370372</c:v>
                </c:pt>
                <c:pt idx="18">
                  <c:v>9.8898935185185195</c:v>
                </c:pt>
                <c:pt idx="19">
                  <c:v>7.9606886574074096</c:v>
                </c:pt>
                <c:pt idx="20">
                  <c:v>16.595347222222223</c:v>
                </c:pt>
                <c:pt idx="21">
                  <c:v>19.156891203703701</c:v>
                </c:pt>
                <c:pt idx="22">
                  <c:v>16.890666666666668</c:v>
                </c:pt>
                <c:pt idx="23">
                  <c:v>12.43176388888889</c:v>
                </c:pt>
                <c:pt idx="24">
                  <c:v>17.489854166666664</c:v>
                </c:pt>
                <c:pt idx="25">
                  <c:v>18.405451388888892</c:v>
                </c:pt>
                <c:pt idx="26">
                  <c:v>9.9905138888888896</c:v>
                </c:pt>
                <c:pt idx="27">
                  <c:v>15.532548611111112</c:v>
                </c:pt>
                <c:pt idx="28">
                  <c:v>18.272388888888887</c:v>
                </c:pt>
                <c:pt idx="29">
                  <c:v>18.87639583333333</c:v>
                </c:pt>
                <c:pt idx="30">
                  <c:v>14.718055555555557</c:v>
                </c:pt>
                <c:pt idx="31">
                  <c:v>20.782840277777783</c:v>
                </c:pt>
                <c:pt idx="32">
                  <c:v>24.90529166666667</c:v>
                </c:pt>
                <c:pt idx="33">
                  <c:v>10.411701388888888</c:v>
                </c:pt>
                <c:pt idx="34">
                  <c:v>19.977888888888888</c:v>
                </c:pt>
                <c:pt idx="35">
                  <c:v>17.407111111111114</c:v>
                </c:pt>
                <c:pt idx="36">
                  <c:v>10.890138888888886</c:v>
                </c:pt>
                <c:pt idx="37">
                  <c:v>14.316708333333333</c:v>
                </c:pt>
                <c:pt idx="38">
                  <c:v>3.5306319444444441</c:v>
                </c:pt>
                <c:pt idx="39">
                  <c:v>13.383326388888884</c:v>
                </c:pt>
                <c:pt idx="40">
                  <c:v>10.321708333333332</c:v>
                </c:pt>
                <c:pt idx="41">
                  <c:v>7.3883819444444443</c:v>
                </c:pt>
                <c:pt idx="42">
                  <c:v>24.51476388888889</c:v>
                </c:pt>
                <c:pt idx="43">
                  <c:v>19.15570138888889</c:v>
                </c:pt>
                <c:pt idx="44">
                  <c:v>13.1458125</c:v>
                </c:pt>
                <c:pt idx="45">
                  <c:v>10.902909722222224</c:v>
                </c:pt>
                <c:pt idx="46">
                  <c:v>24.491048611111108</c:v>
                </c:pt>
                <c:pt idx="47">
                  <c:v>18.252993055555557</c:v>
                </c:pt>
                <c:pt idx="48">
                  <c:v>7.9996180555555556</c:v>
                </c:pt>
                <c:pt idx="49">
                  <c:v>10.445456944444443</c:v>
                </c:pt>
                <c:pt idx="50">
                  <c:v>12.50582638888889</c:v>
                </c:pt>
                <c:pt idx="51">
                  <c:v>14.239076388888888</c:v>
                </c:pt>
                <c:pt idx="52">
                  <c:v>11.37761111111111</c:v>
                </c:pt>
                <c:pt idx="53">
                  <c:v>14.975048611111111</c:v>
                </c:pt>
                <c:pt idx="54">
                  <c:v>19.157277777777775</c:v>
                </c:pt>
                <c:pt idx="55">
                  <c:v>15.196624999999999</c:v>
                </c:pt>
                <c:pt idx="56">
                  <c:v>12.239788194444444</c:v>
                </c:pt>
                <c:pt idx="57">
                  <c:v>17.713576388888885</c:v>
                </c:pt>
                <c:pt idx="58">
                  <c:v>17.809527777777781</c:v>
                </c:pt>
                <c:pt idx="59">
                  <c:v>6.5054861111111117</c:v>
                </c:pt>
                <c:pt idx="60">
                  <c:v>9.7977951388888886</c:v>
                </c:pt>
                <c:pt idx="61">
                  <c:v>15.498256944444444</c:v>
                </c:pt>
                <c:pt idx="62">
                  <c:v>13.768378472222224</c:v>
                </c:pt>
                <c:pt idx="63">
                  <c:v>17.375586805555557</c:v>
                </c:pt>
                <c:pt idx="64">
                  <c:v>15.154190972222224</c:v>
                </c:pt>
                <c:pt idx="65">
                  <c:v>14.92410763888889</c:v>
                </c:pt>
                <c:pt idx="66">
                  <c:v>9.5184756944444455</c:v>
                </c:pt>
                <c:pt idx="67">
                  <c:v>17.395437499999996</c:v>
                </c:pt>
                <c:pt idx="68">
                  <c:v>13.64469791666667</c:v>
                </c:pt>
                <c:pt idx="69">
                  <c:v>12.837513888888891</c:v>
                </c:pt>
                <c:pt idx="70">
                  <c:v>15.37896527777778</c:v>
                </c:pt>
                <c:pt idx="71">
                  <c:v>14.803086805555557</c:v>
                </c:pt>
                <c:pt idx="72">
                  <c:v>17.15532986111111</c:v>
                </c:pt>
                <c:pt idx="73">
                  <c:v>14.01520138888889</c:v>
                </c:pt>
                <c:pt idx="74">
                  <c:v>12.010347222222222</c:v>
                </c:pt>
                <c:pt idx="75">
                  <c:v>26.405743055555547</c:v>
                </c:pt>
                <c:pt idx="76">
                  <c:v>24.548892361111111</c:v>
                </c:pt>
                <c:pt idx="77">
                  <c:v>25.808725694444448</c:v>
                </c:pt>
                <c:pt idx="78">
                  <c:v>17.301572916666668</c:v>
                </c:pt>
                <c:pt idx="79">
                  <c:v>28.278885416666665</c:v>
                </c:pt>
                <c:pt idx="80">
                  <c:v>25.689007575757572</c:v>
                </c:pt>
                <c:pt idx="81">
                  <c:v>48.479444444444454</c:v>
                </c:pt>
                <c:pt idx="82">
                  <c:v>26.118277777777774</c:v>
                </c:pt>
                <c:pt idx="83">
                  <c:v>39.413062500000009</c:v>
                </c:pt>
                <c:pt idx="84">
                  <c:v>26.944267361111116</c:v>
                </c:pt>
                <c:pt idx="85">
                  <c:v>28.309302083333339</c:v>
                </c:pt>
                <c:pt idx="86">
                  <c:v>17.99383263888889</c:v>
                </c:pt>
                <c:pt idx="87">
                  <c:v>21.957802083333331</c:v>
                </c:pt>
                <c:pt idx="88">
                  <c:v>19.665718750000003</c:v>
                </c:pt>
                <c:pt idx="89">
                  <c:v>21.387576388888888</c:v>
                </c:pt>
                <c:pt idx="90">
                  <c:v>16.322142361111112</c:v>
                </c:pt>
                <c:pt idx="91">
                  <c:v>13.623802083333336</c:v>
                </c:pt>
                <c:pt idx="92">
                  <c:v>14.632454861111112</c:v>
                </c:pt>
                <c:pt idx="93">
                  <c:v>19.695923611111109</c:v>
                </c:pt>
                <c:pt idx="94">
                  <c:v>15.98901388888889</c:v>
                </c:pt>
                <c:pt idx="95">
                  <c:v>16.315086805555556</c:v>
                </c:pt>
                <c:pt idx="96">
                  <c:v>17.050524305555559</c:v>
                </c:pt>
                <c:pt idx="97">
                  <c:v>16.267663194444445</c:v>
                </c:pt>
                <c:pt idx="98">
                  <c:v>22.458149305555555</c:v>
                </c:pt>
                <c:pt idx="99">
                  <c:v>22.684875000000002</c:v>
                </c:pt>
                <c:pt idx="100">
                  <c:v>34.769152777777769</c:v>
                </c:pt>
                <c:pt idx="101">
                  <c:v>43.104184027777784</c:v>
                </c:pt>
                <c:pt idx="102">
                  <c:v>26.619374503968256</c:v>
                </c:pt>
                <c:pt idx="103">
                  <c:v>10.591927083333333</c:v>
                </c:pt>
                <c:pt idx="104">
                  <c:v>18.36527083333333</c:v>
                </c:pt>
                <c:pt idx="105">
                  <c:v>24.217013888888886</c:v>
                </c:pt>
                <c:pt idx="106">
                  <c:v>8.9601249999999997</c:v>
                </c:pt>
                <c:pt idx="107">
                  <c:v>19.983041666666665</c:v>
                </c:pt>
                <c:pt idx="108">
                  <c:v>14.686363455988454</c:v>
                </c:pt>
                <c:pt idx="109">
                  <c:v>6.0108611111111108</c:v>
                </c:pt>
                <c:pt idx="110">
                  <c:v>7.0549409722222221</c:v>
                </c:pt>
                <c:pt idx="111">
                  <c:v>13.891472222222221</c:v>
                </c:pt>
                <c:pt idx="112">
                  <c:v>16.030281249999998</c:v>
                </c:pt>
                <c:pt idx="113">
                  <c:v>16.322142361111101</c:v>
                </c:pt>
                <c:pt idx="114">
                  <c:v>13.623802083333336</c:v>
                </c:pt>
                <c:pt idx="115">
                  <c:v>14.632454861111112</c:v>
                </c:pt>
                <c:pt idx="116">
                  <c:v>19.695923611111109</c:v>
                </c:pt>
                <c:pt idx="117">
                  <c:v>15.98901388888889</c:v>
                </c:pt>
                <c:pt idx="118">
                  <c:v>16.315086805555556</c:v>
                </c:pt>
                <c:pt idx="119">
                  <c:v>17.050524305555559</c:v>
                </c:pt>
                <c:pt idx="120">
                  <c:v>16.267663194444445</c:v>
                </c:pt>
                <c:pt idx="121">
                  <c:v>22.458149305555555</c:v>
                </c:pt>
                <c:pt idx="122">
                  <c:v>22.684875000000002</c:v>
                </c:pt>
                <c:pt idx="123">
                  <c:v>34.769152777777769</c:v>
                </c:pt>
                <c:pt idx="124">
                  <c:v>43.104184027777784</c:v>
                </c:pt>
                <c:pt idx="125">
                  <c:v>26.619374503968256</c:v>
                </c:pt>
                <c:pt idx="126">
                  <c:v>10.591927083333333</c:v>
                </c:pt>
                <c:pt idx="127">
                  <c:v>18.36527083333333</c:v>
                </c:pt>
                <c:pt idx="128">
                  <c:v>24.217013888888886</c:v>
                </c:pt>
                <c:pt idx="129">
                  <c:v>25.233204861111108</c:v>
                </c:pt>
                <c:pt idx="130">
                  <c:v>18.467472222222224</c:v>
                </c:pt>
                <c:pt idx="131">
                  <c:v>28.55104861111111</c:v>
                </c:pt>
                <c:pt idx="132">
                  <c:v>19.385069444444444</c:v>
                </c:pt>
                <c:pt idx="133">
                  <c:v>27.182996527777778</c:v>
                </c:pt>
                <c:pt idx="134">
                  <c:v>26.786309027777776</c:v>
                </c:pt>
                <c:pt idx="135">
                  <c:v>16.810600694444442</c:v>
                </c:pt>
                <c:pt idx="136">
                  <c:v>10.372246527777776</c:v>
                </c:pt>
                <c:pt idx="137">
                  <c:v>26.235361111111107</c:v>
                </c:pt>
                <c:pt idx="138">
                  <c:v>43.86057986111112</c:v>
                </c:pt>
                <c:pt idx="139">
                  <c:v>24.663472222222222</c:v>
                </c:pt>
                <c:pt idx="140">
                  <c:v>31.810312500000006</c:v>
                </c:pt>
                <c:pt idx="141">
                  <c:v>22.340611111111116</c:v>
                </c:pt>
                <c:pt idx="142">
                  <c:v>23.315618055555557</c:v>
                </c:pt>
                <c:pt idx="143">
                  <c:v>19.355576388888888</c:v>
                </c:pt>
                <c:pt idx="144">
                  <c:v>23.377805074555074</c:v>
                </c:pt>
                <c:pt idx="145">
                  <c:v>31.416934343434345</c:v>
                </c:pt>
                <c:pt idx="146">
                  <c:v>41.674649305555569</c:v>
                </c:pt>
                <c:pt idx="147">
                  <c:v>32.720069444444441</c:v>
                </c:pt>
                <c:pt idx="148">
                  <c:v>44.552120833333333</c:v>
                </c:pt>
                <c:pt idx="149">
                  <c:v>40.357930555555555</c:v>
                </c:pt>
                <c:pt idx="150">
                  <c:v>38.184335515873009</c:v>
                </c:pt>
                <c:pt idx="151">
                  <c:v>38.770056250000003</c:v>
                </c:pt>
                <c:pt idx="152">
                  <c:v>8.8860089285714299</c:v>
                </c:pt>
                <c:pt idx="153">
                  <c:v>10.847222222222223</c:v>
                </c:pt>
                <c:pt idx="154">
                  <c:v>7.5116944444444442</c:v>
                </c:pt>
                <c:pt idx="155">
                  <c:v>14.328370580808079</c:v>
                </c:pt>
                <c:pt idx="156">
                  <c:v>15.779646527777778</c:v>
                </c:pt>
                <c:pt idx="157">
                  <c:v>5.95098611111111</c:v>
                </c:pt>
                <c:pt idx="158">
                  <c:v>11.3319375</c:v>
                </c:pt>
                <c:pt idx="159">
                  <c:v>4.0299687500000001</c:v>
                </c:pt>
                <c:pt idx="160">
                  <c:v>9.3760972222222208</c:v>
                </c:pt>
                <c:pt idx="161">
                  <c:v>12.4628125</c:v>
                </c:pt>
                <c:pt idx="162">
                  <c:v>13.880465277777779</c:v>
                </c:pt>
                <c:pt idx="163">
                  <c:v>29.218565972222226</c:v>
                </c:pt>
                <c:pt idx="164">
                  <c:v>28.946757765151517</c:v>
                </c:pt>
                <c:pt idx="165">
                  <c:v>24.125690235690232</c:v>
                </c:pt>
                <c:pt idx="166">
                  <c:v>17.935243055555556</c:v>
                </c:pt>
                <c:pt idx="167">
                  <c:v>20.377557870370371</c:v>
                </c:pt>
                <c:pt idx="168">
                  <c:v>25.126254734848487</c:v>
                </c:pt>
                <c:pt idx="169">
                  <c:v>31.301211805555553</c:v>
                </c:pt>
                <c:pt idx="170">
                  <c:v>24.653118055555563</c:v>
                </c:pt>
                <c:pt idx="171">
                  <c:v>18.994142361111116</c:v>
                </c:pt>
                <c:pt idx="172">
                  <c:v>18.812805555555553</c:v>
                </c:pt>
                <c:pt idx="173">
                  <c:v>31.976471064814817</c:v>
                </c:pt>
                <c:pt idx="174">
                  <c:v>38.174697916666673</c:v>
                </c:pt>
                <c:pt idx="175">
                  <c:v>37.453430555555563</c:v>
                </c:pt>
                <c:pt idx="176">
                  <c:v>46.444199999999995</c:v>
                </c:pt>
                <c:pt idx="177">
                  <c:v>37.054910763888891</c:v>
                </c:pt>
                <c:pt idx="178">
                  <c:v>40.342499999999987</c:v>
                </c:pt>
                <c:pt idx="179">
                  <c:v>35.962670138888889</c:v>
                </c:pt>
                <c:pt idx="180">
                  <c:v>35.719034722222219</c:v>
                </c:pt>
                <c:pt idx="181">
                  <c:v>23.734051282051286</c:v>
                </c:pt>
                <c:pt idx="182">
                  <c:v>54.754790106951873</c:v>
                </c:pt>
                <c:pt idx="183">
                  <c:v>57.370565972222209</c:v>
                </c:pt>
                <c:pt idx="184">
                  <c:v>59.524829861111101</c:v>
                </c:pt>
                <c:pt idx="185">
                  <c:v>40.147986111111095</c:v>
                </c:pt>
                <c:pt idx="186">
                  <c:v>51.816788194444456</c:v>
                </c:pt>
                <c:pt idx="187">
                  <c:v>29.176115277777782</c:v>
                </c:pt>
                <c:pt idx="188">
                  <c:v>55.639142361111112</c:v>
                </c:pt>
                <c:pt idx="189">
                  <c:v>11.3319375</c:v>
                </c:pt>
                <c:pt idx="190">
                  <c:v>101.55265763888887</c:v>
                </c:pt>
                <c:pt idx="191">
                  <c:v>92.25222244769121</c:v>
                </c:pt>
                <c:pt idx="192">
                  <c:v>12.4628125</c:v>
                </c:pt>
                <c:pt idx="193">
                  <c:v>37.84535833333333</c:v>
                </c:pt>
                <c:pt idx="194">
                  <c:v>32.483010416666673</c:v>
                </c:pt>
                <c:pt idx="195">
                  <c:v>37.897175189393941</c:v>
                </c:pt>
                <c:pt idx="196">
                  <c:v>36.752993834175093</c:v>
                </c:pt>
                <c:pt idx="197">
                  <c:v>47.360638657407414</c:v>
                </c:pt>
                <c:pt idx="198">
                  <c:v>24.652375000000003</c:v>
                </c:pt>
                <c:pt idx="199">
                  <c:v>18.160944223484847</c:v>
                </c:pt>
                <c:pt idx="200">
                  <c:v>16.572232638888892</c:v>
                </c:pt>
                <c:pt idx="201">
                  <c:v>24.880059027777776</c:v>
                </c:pt>
                <c:pt idx="202">
                  <c:v>19.919024305555556</c:v>
                </c:pt>
                <c:pt idx="203">
                  <c:v>31.560416666666669</c:v>
                </c:pt>
                <c:pt idx="204">
                  <c:v>32.50603693181818</c:v>
                </c:pt>
                <c:pt idx="205">
                  <c:v>10.198416666666667</c:v>
                </c:pt>
                <c:pt idx="206">
                  <c:v>6.7186281565656563</c:v>
                </c:pt>
                <c:pt idx="207">
                  <c:v>18.140393055555556</c:v>
                </c:pt>
                <c:pt idx="208">
                  <c:v>19.044207986111108</c:v>
                </c:pt>
                <c:pt idx="209">
                  <c:v>21.669965277777777</c:v>
                </c:pt>
                <c:pt idx="210">
                  <c:v>21.527399305555559</c:v>
                </c:pt>
                <c:pt idx="211">
                  <c:v>24.931895833333332</c:v>
                </c:pt>
                <c:pt idx="212">
                  <c:v>40.584666666666671</c:v>
                </c:pt>
                <c:pt idx="213">
                  <c:v>33.863774509803925</c:v>
                </c:pt>
                <c:pt idx="214">
                  <c:v>61.983222222222217</c:v>
                </c:pt>
                <c:pt idx="215">
                  <c:v>42.223930555555562</c:v>
                </c:pt>
                <c:pt idx="216">
                  <c:v>79.324381944444454</c:v>
                </c:pt>
                <c:pt idx="217">
                  <c:v>36.450822916666674</c:v>
                </c:pt>
                <c:pt idx="218">
                  <c:v>6.8791215277777775</c:v>
                </c:pt>
                <c:pt idx="219">
                  <c:v>9.2162465277777788</c:v>
                </c:pt>
                <c:pt idx="220">
                  <c:v>2.2062395833333333</c:v>
                </c:pt>
                <c:pt idx="221">
                  <c:v>31.553449999999994</c:v>
                </c:pt>
                <c:pt idx="222">
                  <c:v>26.114812499999999</c:v>
                </c:pt>
                <c:pt idx="223">
                  <c:v>30.82833333333333</c:v>
                </c:pt>
                <c:pt idx="224">
                  <c:v>19.58824652777778</c:v>
                </c:pt>
                <c:pt idx="225">
                  <c:v>3.9235208333333329</c:v>
                </c:pt>
                <c:pt idx="226">
                  <c:v>39.236658838383839</c:v>
                </c:pt>
                <c:pt idx="227">
                  <c:v>36.752993834175093</c:v>
                </c:pt>
                <c:pt idx="228">
                  <c:v>32.067648358585849</c:v>
                </c:pt>
                <c:pt idx="229">
                  <c:v>29.965956565656565</c:v>
                </c:pt>
                <c:pt idx="230">
                  <c:v>21.935503472222219</c:v>
                </c:pt>
                <c:pt idx="231">
                  <c:v>26.921934027777777</c:v>
                </c:pt>
                <c:pt idx="232">
                  <c:v>60.211140972222218</c:v>
                </c:pt>
                <c:pt idx="233">
                  <c:v>40.095812500000008</c:v>
                </c:pt>
                <c:pt idx="234">
                  <c:v>47.147944444444448</c:v>
                </c:pt>
                <c:pt idx="235">
                  <c:v>25.336118055555549</c:v>
                </c:pt>
                <c:pt idx="236">
                  <c:v>14.826387626262624</c:v>
                </c:pt>
                <c:pt idx="237">
                  <c:v>14.293848611111109</c:v>
                </c:pt>
                <c:pt idx="238">
                  <c:v>13.962561805555554</c:v>
                </c:pt>
                <c:pt idx="239">
                  <c:v>14.32690972222222</c:v>
                </c:pt>
                <c:pt idx="240">
                  <c:v>27.032358585858585</c:v>
                </c:pt>
                <c:pt idx="241">
                  <c:v>32.876867213804708</c:v>
                </c:pt>
                <c:pt idx="242">
                  <c:v>18.602282051282053</c:v>
                </c:pt>
                <c:pt idx="243">
                  <c:v>12.704826388888888</c:v>
                </c:pt>
                <c:pt idx="244">
                  <c:v>8.9710804924242407</c:v>
                </c:pt>
                <c:pt idx="245">
                  <c:v>14.930316666666664</c:v>
                </c:pt>
                <c:pt idx="246">
                  <c:v>13.629895833333336</c:v>
                </c:pt>
                <c:pt idx="247">
                  <c:v>29.018052777777779</c:v>
                </c:pt>
                <c:pt idx="248">
                  <c:v>18.705439078282826</c:v>
                </c:pt>
                <c:pt idx="249">
                  <c:v>26.014222222222219</c:v>
                </c:pt>
                <c:pt idx="250">
                  <c:v>12.739274305555556</c:v>
                </c:pt>
                <c:pt idx="251">
                  <c:v>12.665844444444446</c:v>
                </c:pt>
                <c:pt idx="252">
                  <c:v>13.328324305555554</c:v>
                </c:pt>
                <c:pt idx="253">
                  <c:v>23.460461805555553</c:v>
                </c:pt>
                <c:pt idx="254">
                  <c:v>27.290301388888889</c:v>
                </c:pt>
                <c:pt idx="255">
                  <c:v>16.698725694444445</c:v>
                </c:pt>
                <c:pt idx="256">
                  <c:v>15.912553661616164</c:v>
                </c:pt>
                <c:pt idx="257">
                  <c:v>21.332189393939391</c:v>
                </c:pt>
                <c:pt idx="258">
                  <c:v>19.643054347826084</c:v>
                </c:pt>
                <c:pt idx="259">
                  <c:v>21.827216269841269</c:v>
                </c:pt>
                <c:pt idx="260">
                  <c:v>17.910590183080803</c:v>
                </c:pt>
                <c:pt idx="261">
                  <c:v>14.60080902777778</c:v>
                </c:pt>
                <c:pt idx="262">
                  <c:v>11.11707986111111</c:v>
                </c:pt>
                <c:pt idx="263">
                  <c:v>30.235600000000002</c:v>
                </c:pt>
                <c:pt idx="264">
                  <c:v>18.929741666666668</c:v>
                </c:pt>
                <c:pt idx="265">
                  <c:v>25.336118055555549</c:v>
                </c:pt>
                <c:pt idx="266">
                  <c:v>14.826387626262624</c:v>
                </c:pt>
                <c:pt idx="267">
                  <c:v>14.293848611111109</c:v>
                </c:pt>
                <c:pt idx="268">
                  <c:v>13.962561805555554</c:v>
                </c:pt>
                <c:pt idx="269">
                  <c:v>14.32690972222222</c:v>
                </c:pt>
                <c:pt idx="270">
                  <c:v>14.92434311868687</c:v>
                </c:pt>
                <c:pt idx="271">
                  <c:v>14.712361426767677</c:v>
                </c:pt>
                <c:pt idx="272">
                  <c:v>18.602282051282053</c:v>
                </c:pt>
                <c:pt idx="273">
                  <c:v>12.704826388888888</c:v>
                </c:pt>
                <c:pt idx="274">
                  <c:v>8.9710804924242407</c:v>
                </c:pt>
                <c:pt idx="275">
                  <c:v>14.930316666666664</c:v>
                </c:pt>
                <c:pt idx="276">
                  <c:v>13.629895833333336</c:v>
                </c:pt>
                <c:pt idx="277">
                  <c:v>29.018052777777779</c:v>
                </c:pt>
                <c:pt idx="278">
                  <c:v>17.69494097222222</c:v>
                </c:pt>
                <c:pt idx="279">
                  <c:v>15.847076388888887</c:v>
                </c:pt>
                <c:pt idx="280">
                  <c:v>14.630256944444445</c:v>
                </c:pt>
                <c:pt idx="281">
                  <c:v>21.097375000000003</c:v>
                </c:pt>
                <c:pt idx="282">
                  <c:v>17.640874999999998</c:v>
                </c:pt>
                <c:pt idx="283">
                  <c:v>23.460461805555553</c:v>
                </c:pt>
                <c:pt idx="284">
                  <c:v>19.478916832010587</c:v>
                </c:pt>
                <c:pt idx="285">
                  <c:v>23.750235507246384</c:v>
                </c:pt>
                <c:pt idx="286">
                  <c:v>22.699875000000002</c:v>
                </c:pt>
                <c:pt idx="287">
                  <c:v>10.070902777777778</c:v>
                </c:pt>
                <c:pt idx="288">
                  <c:v>10.941541666666668</c:v>
                </c:pt>
                <c:pt idx="289">
                  <c:v>14.113518055555559</c:v>
                </c:pt>
                <c:pt idx="290">
                  <c:v>14.346326388888885</c:v>
                </c:pt>
                <c:pt idx="291">
                  <c:v>15.226187500000004</c:v>
                </c:pt>
                <c:pt idx="292">
                  <c:v>13.394556944444448</c:v>
                </c:pt>
                <c:pt idx="293">
                  <c:v>23.766222222222222</c:v>
                </c:pt>
                <c:pt idx="294">
                  <c:v>19.681988888888888</c:v>
                </c:pt>
                <c:pt idx="295">
                  <c:v>18.64946590909091</c:v>
                </c:pt>
                <c:pt idx="296">
                  <c:v>13.601687499999997</c:v>
                </c:pt>
                <c:pt idx="297">
                  <c:v>17.907822916666667</c:v>
                </c:pt>
                <c:pt idx="298">
                  <c:v>9.0696736111111083</c:v>
                </c:pt>
                <c:pt idx="299">
                  <c:v>9.1233055555555556</c:v>
                </c:pt>
                <c:pt idx="300">
                  <c:v>20.187638888888891</c:v>
                </c:pt>
                <c:pt idx="301">
                  <c:v>18.72572222222222</c:v>
                </c:pt>
                <c:pt idx="302">
                  <c:v>11.506115384615383</c:v>
                </c:pt>
                <c:pt idx="303">
                  <c:v>26.572972222222223</c:v>
                </c:pt>
                <c:pt idx="304">
                  <c:v>21.716353968253966</c:v>
                </c:pt>
                <c:pt idx="305">
                  <c:v>59.301447222222237</c:v>
                </c:pt>
                <c:pt idx="306">
                  <c:v>5.3830763888888891</c:v>
                </c:pt>
                <c:pt idx="307">
                  <c:v>43.651607638888891</c:v>
                </c:pt>
                <c:pt idx="308">
                  <c:v>14.317621527777781</c:v>
                </c:pt>
                <c:pt idx="309">
                  <c:v>17.486746527777779</c:v>
                </c:pt>
                <c:pt idx="310">
                  <c:v>16.454534722222224</c:v>
                </c:pt>
                <c:pt idx="311">
                  <c:v>17.189698611111115</c:v>
                </c:pt>
                <c:pt idx="312">
                  <c:v>15.486641319444445</c:v>
                </c:pt>
                <c:pt idx="313">
                  <c:v>12.000190972222223</c:v>
                </c:pt>
                <c:pt idx="314">
                  <c:v>13.710986111111113</c:v>
                </c:pt>
                <c:pt idx="315">
                  <c:v>15.320302083333333</c:v>
                </c:pt>
                <c:pt idx="316">
                  <c:v>13.264461805555554</c:v>
                </c:pt>
                <c:pt idx="317">
                  <c:v>10.070902777777778</c:v>
                </c:pt>
                <c:pt idx="318">
                  <c:v>14.05192724867725</c:v>
                </c:pt>
                <c:pt idx="319">
                  <c:v>20.367742394179896</c:v>
                </c:pt>
                <c:pt idx="320">
                  <c:v>14.291670138888891</c:v>
                </c:pt>
                <c:pt idx="321">
                  <c:v>28.010010416666663</c:v>
                </c:pt>
                <c:pt idx="322">
                  <c:v>19.453041666666664</c:v>
                </c:pt>
                <c:pt idx="323">
                  <c:v>14.865469742063494</c:v>
                </c:pt>
                <c:pt idx="324">
                  <c:v>19.408291666666667</c:v>
                </c:pt>
                <c:pt idx="325">
                  <c:v>18.553512169312175</c:v>
                </c:pt>
                <c:pt idx="326">
                  <c:v>29.250375000000002</c:v>
                </c:pt>
                <c:pt idx="327">
                  <c:v>34.508256944444433</c:v>
                </c:pt>
                <c:pt idx="328">
                  <c:v>31.715241071428579</c:v>
                </c:pt>
                <c:pt idx="329">
                  <c:v>14.227697916666665</c:v>
                </c:pt>
                <c:pt idx="330">
                  <c:v>42.849962500000011</c:v>
                </c:pt>
                <c:pt idx="331">
                  <c:v>15.07235416666667</c:v>
                </c:pt>
                <c:pt idx="332">
                  <c:v>24.964222222222219</c:v>
                </c:pt>
                <c:pt idx="333">
                  <c:v>36.930611111111119</c:v>
                </c:pt>
                <c:pt idx="334">
                  <c:v>30.231240277777772</c:v>
                </c:pt>
                <c:pt idx="335">
                  <c:v>16.216291666666667</c:v>
                </c:pt>
                <c:pt idx="336">
                  <c:v>4.8104583333333322</c:v>
                </c:pt>
                <c:pt idx="337">
                  <c:v>7.6968263888888897</c:v>
                </c:pt>
                <c:pt idx="338">
                  <c:v>39.047736111111107</c:v>
                </c:pt>
                <c:pt idx="339">
                  <c:v>21.745855324074071</c:v>
                </c:pt>
                <c:pt idx="340">
                  <c:v>15.331644675925929</c:v>
                </c:pt>
                <c:pt idx="341">
                  <c:v>10.550820601851852</c:v>
                </c:pt>
                <c:pt idx="342">
                  <c:v>24.655340277777778</c:v>
                </c:pt>
                <c:pt idx="343">
                  <c:v>11.119795321637426</c:v>
                </c:pt>
                <c:pt idx="344">
                  <c:v>12.606107638888886</c:v>
                </c:pt>
                <c:pt idx="345">
                  <c:v>19.63954745370371</c:v>
                </c:pt>
                <c:pt idx="346">
                  <c:v>18.405451388888892</c:v>
                </c:pt>
                <c:pt idx="347">
                  <c:v>19.21961689814815</c:v>
                </c:pt>
                <c:pt idx="348">
                  <c:v>9.7575115740740745</c:v>
                </c:pt>
                <c:pt idx="349">
                  <c:v>15.892010416666666</c:v>
                </c:pt>
                <c:pt idx="350">
                  <c:v>10.391229166666667</c:v>
                </c:pt>
                <c:pt idx="351">
                  <c:v>18.298619212962958</c:v>
                </c:pt>
                <c:pt idx="352">
                  <c:v>17.128218749999998</c:v>
                </c:pt>
                <c:pt idx="353">
                  <c:v>19.453041666666664</c:v>
                </c:pt>
                <c:pt idx="354">
                  <c:v>14.13040625</c:v>
                </c:pt>
                <c:pt idx="355">
                  <c:v>13.883795138888891</c:v>
                </c:pt>
                <c:pt idx="356">
                  <c:v>16.548215277777775</c:v>
                </c:pt>
                <c:pt idx="357">
                  <c:v>32.577932765151516</c:v>
                </c:pt>
                <c:pt idx="358">
                  <c:v>39.037399305555546</c:v>
                </c:pt>
                <c:pt idx="359">
                  <c:v>33.596855654761903</c:v>
                </c:pt>
                <c:pt idx="360">
                  <c:v>31.708593749999995</c:v>
                </c:pt>
                <c:pt idx="361">
                  <c:v>28.33706597222222</c:v>
                </c:pt>
                <c:pt idx="362">
                  <c:v>10.297475694444445</c:v>
                </c:pt>
                <c:pt idx="363">
                  <c:v>26.55298611111111</c:v>
                </c:pt>
                <c:pt idx="364">
                  <c:v>36.930611111111119</c:v>
                </c:pt>
                <c:pt idx="365">
                  <c:v>35.668433712121214</c:v>
                </c:pt>
                <c:pt idx="366">
                  <c:v>13.523177083333332</c:v>
                </c:pt>
                <c:pt idx="367">
                  <c:v>12.649260416666664</c:v>
                </c:pt>
                <c:pt idx="368">
                  <c:v>10.539211805555555</c:v>
                </c:pt>
                <c:pt idx="369">
                  <c:v>12.592341600529101</c:v>
                </c:pt>
                <c:pt idx="370">
                  <c:v>14.847236111111114</c:v>
                </c:pt>
                <c:pt idx="371">
                  <c:v>20.145663194444445</c:v>
                </c:pt>
                <c:pt idx="372">
                  <c:v>13.04102199074074</c:v>
                </c:pt>
                <c:pt idx="373">
                  <c:v>11.040338888888888</c:v>
                </c:pt>
                <c:pt idx="374">
                  <c:v>6.8887708333333331</c:v>
                </c:pt>
                <c:pt idx="375">
                  <c:v>11.74852083333333</c:v>
                </c:pt>
                <c:pt idx="376">
                  <c:v>18.505246296296296</c:v>
                </c:pt>
                <c:pt idx="377">
                  <c:v>18.741118055555557</c:v>
                </c:pt>
                <c:pt idx="378">
                  <c:v>11.982718749999998</c:v>
                </c:pt>
                <c:pt idx="379">
                  <c:v>12.119184027777777</c:v>
                </c:pt>
                <c:pt idx="380">
                  <c:v>22.459121527777778</c:v>
                </c:pt>
                <c:pt idx="381">
                  <c:v>12.79937152777778</c:v>
                </c:pt>
                <c:pt idx="382">
                  <c:v>18.360707386363636</c:v>
                </c:pt>
                <c:pt idx="383">
                  <c:v>10.07967013888889</c:v>
                </c:pt>
                <c:pt idx="384">
                  <c:v>13.490305555555558</c:v>
                </c:pt>
                <c:pt idx="385">
                  <c:v>14.550649305555554</c:v>
                </c:pt>
                <c:pt idx="386">
                  <c:v>16.574267361111115</c:v>
                </c:pt>
                <c:pt idx="387">
                  <c:v>28.434652777777782</c:v>
                </c:pt>
                <c:pt idx="388">
                  <c:v>26.360156250000003</c:v>
                </c:pt>
                <c:pt idx="389">
                  <c:v>32.596993055555544</c:v>
                </c:pt>
                <c:pt idx="390">
                  <c:v>26.942319940476192</c:v>
                </c:pt>
                <c:pt idx="391">
                  <c:v>31.522904166666667</c:v>
                </c:pt>
                <c:pt idx="392">
                  <c:v>20.854325231481482</c:v>
                </c:pt>
                <c:pt idx="393">
                  <c:v>30.989030555555559</c:v>
                </c:pt>
                <c:pt idx="394">
                  <c:v>36.712751157407411</c:v>
                </c:pt>
                <c:pt idx="395">
                  <c:v>21.507798611111113</c:v>
                </c:pt>
                <c:pt idx="396">
                  <c:v>19.829451388888888</c:v>
                </c:pt>
                <c:pt idx="397">
                  <c:v>28.203439814814811</c:v>
                </c:pt>
                <c:pt idx="398">
                  <c:v>14.847236111111114</c:v>
                </c:pt>
                <c:pt idx="399">
                  <c:v>17.842097222222222</c:v>
                </c:pt>
                <c:pt idx="400">
                  <c:v>23.972053240740745</c:v>
                </c:pt>
                <c:pt idx="401">
                  <c:v>17.965356944444444</c:v>
                </c:pt>
                <c:pt idx="402">
                  <c:v>23.321613425925928</c:v>
                </c:pt>
                <c:pt idx="403">
                  <c:v>29.266097222222225</c:v>
                </c:pt>
                <c:pt idx="404">
                  <c:v>21.586821064814814</c:v>
                </c:pt>
                <c:pt idx="405">
                  <c:v>11.263197916666668</c:v>
                </c:pt>
                <c:pt idx="406">
                  <c:v>19.645625000000003</c:v>
                </c:pt>
                <c:pt idx="407">
                  <c:v>20.257152777777776</c:v>
                </c:pt>
                <c:pt idx="408">
                  <c:v>10.263857638888888</c:v>
                </c:pt>
                <c:pt idx="409">
                  <c:v>5.9444618055555551</c:v>
                </c:pt>
                <c:pt idx="410">
                  <c:v>17.337924999999998</c:v>
                </c:pt>
                <c:pt idx="411">
                  <c:v>5.967017361111111</c:v>
                </c:pt>
                <c:pt idx="412">
                  <c:v>15.627874999999998</c:v>
                </c:pt>
                <c:pt idx="413">
                  <c:v>11.114718750000002</c:v>
                </c:pt>
                <c:pt idx="414">
                  <c:v>6.199020833333333</c:v>
                </c:pt>
                <c:pt idx="415">
                  <c:v>13.709086805555556</c:v>
                </c:pt>
                <c:pt idx="416">
                  <c:v>20.964409722222221</c:v>
                </c:pt>
                <c:pt idx="417">
                  <c:v>22.400018308080803</c:v>
                </c:pt>
                <c:pt idx="418">
                  <c:v>32.703691666666664</c:v>
                </c:pt>
                <c:pt idx="419">
                  <c:v>20.964409722222221</c:v>
                </c:pt>
                <c:pt idx="420">
                  <c:v>10.853291666666665</c:v>
                </c:pt>
                <c:pt idx="421">
                  <c:v>20.964409722222221</c:v>
                </c:pt>
                <c:pt idx="422">
                  <c:v>6.1582916666666661</c:v>
                </c:pt>
                <c:pt idx="423">
                  <c:v>13.976553846153848</c:v>
                </c:pt>
                <c:pt idx="424">
                  <c:v>14.054926470588232</c:v>
                </c:pt>
                <c:pt idx="425">
                  <c:v>5.308447916666668</c:v>
                </c:pt>
                <c:pt idx="426">
                  <c:v>8.5770625000000003</c:v>
                </c:pt>
                <c:pt idx="427">
                  <c:v>10.674090277777779</c:v>
                </c:pt>
                <c:pt idx="428">
                  <c:v>13.563600000000001</c:v>
                </c:pt>
                <c:pt idx="429">
                  <c:v>9.4227444444444437</c:v>
                </c:pt>
                <c:pt idx="430">
                  <c:v>34.467124999999996</c:v>
                </c:pt>
                <c:pt idx="431">
                  <c:v>11.963291666666665</c:v>
                </c:pt>
                <c:pt idx="432">
                  <c:v>11.143704166666668</c:v>
                </c:pt>
                <c:pt idx="433">
                  <c:v>27.347465277777783</c:v>
                </c:pt>
                <c:pt idx="434">
                  <c:v>22.883631944444449</c:v>
                </c:pt>
                <c:pt idx="435">
                  <c:v>18.138451388888889</c:v>
                </c:pt>
                <c:pt idx="436">
                  <c:v>6.3580555555555556</c:v>
                </c:pt>
                <c:pt idx="437">
                  <c:v>13.485885416666669</c:v>
                </c:pt>
                <c:pt idx="438">
                  <c:v>20.425984722222221</c:v>
                </c:pt>
                <c:pt idx="439">
                  <c:v>9.9273148148148156</c:v>
                </c:pt>
                <c:pt idx="440">
                  <c:v>19.588015277777778</c:v>
                </c:pt>
                <c:pt idx="441">
                  <c:v>12.770389583333332</c:v>
                </c:pt>
                <c:pt idx="442">
                  <c:v>12.068027777777779</c:v>
                </c:pt>
                <c:pt idx="443">
                  <c:v>10.44596875</c:v>
                </c:pt>
                <c:pt idx="444">
                  <c:v>10.059680555555557</c:v>
                </c:pt>
                <c:pt idx="445">
                  <c:v>16.797215277777777</c:v>
                </c:pt>
                <c:pt idx="446">
                  <c:v>17.400613888888891</c:v>
                </c:pt>
                <c:pt idx="447">
                  <c:v>16.596770833333331</c:v>
                </c:pt>
                <c:pt idx="448">
                  <c:v>20.348612499999998</c:v>
                </c:pt>
                <c:pt idx="449">
                  <c:v>16.984725694444446</c:v>
                </c:pt>
                <c:pt idx="450">
                  <c:v>13.147584776334776</c:v>
                </c:pt>
                <c:pt idx="451">
                  <c:v>17.069218749999997</c:v>
                </c:pt>
                <c:pt idx="452">
                  <c:v>21.372878472222222</c:v>
                </c:pt>
                <c:pt idx="453">
                  <c:v>22.656560256410252</c:v>
                </c:pt>
                <c:pt idx="454">
                  <c:v>22.232651960784317</c:v>
                </c:pt>
                <c:pt idx="455">
                  <c:v>16.124121527777778</c:v>
                </c:pt>
                <c:pt idx="456">
                  <c:v>11.318225694444445</c:v>
                </c:pt>
                <c:pt idx="457">
                  <c:v>17.384381944444446</c:v>
                </c:pt>
                <c:pt idx="458">
                  <c:v>14.824180555555555</c:v>
                </c:pt>
                <c:pt idx="459">
                  <c:v>19.493838888888892</c:v>
                </c:pt>
                <c:pt idx="460">
                  <c:v>19.096460678210676</c:v>
                </c:pt>
                <c:pt idx="461">
                  <c:v>24.846888888888884</c:v>
                </c:pt>
                <c:pt idx="462">
                  <c:v>21.883482638888882</c:v>
                </c:pt>
                <c:pt idx="463">
                  <c:v>24.347132242063495</c:v>
                </c:pt>
                <c:pt idx="464">
                  <c:v>22.076423611111107</c:v>
                </c:pt>
                <c:pt idx="465">
                  <c:v>23.859024305555554</c:v>
                </c:pt>
                <c:pt idx="466">
                  <c:v>19.292006944444442</c:v>
                </c:pt>
                <c:pt idx="467">
                  <c:v>15.330135416666664</c:v>
                </c:pt>
                <c:pt idx="468">
                  <c:v>20.80532638888889</c:v>
                </c:pt>
                <c:pt idx="469">
                  <c:v>17.810442129629632</c:v>
                </c:pt>
                <c:pt idx="470">
                  <c:v>13.250126157407408</c:v>
                </c:pt>
                <c:pt idx="471">
                  <c:v>8.0579722222222223</c:v>
                </c:pt>
                <c:pt idx="472">
                  <c:v>13.759190972222221</c:v>
                </c:pt>
                <c:pt idx="473">
                  <c:v>21.750924999999995</c:v>
                </c:pt>
                <c:pt idx="474">
                  <c:v>8.3679618055555558</c:v>
                </c:pt>
                <c:pt idx="475">
                  <c:v>21.772461805555555</c:v>
                </c:pt>
                <c:pt idx="476">
                  <c:v>20.102854166666667</c:v>
                </c:pt>
                <c:pt idx="477">
                  <c:v>23.180743055555556</c:v>
                </c:pt>
                <c:pt idx="478">
                  <c:v>28.238611111111112</c:v>
                </c:pt>
                <c:pt idx="479">
                  <c:v>26.060201388888885</c:v>
                </c:pt>
                <c:pt idx="480">
                  <c:v>22.974961805555555</c:v>
                </c:pt>
                <c:pt idx="481">
                  <c:v>19.594680555555556</c:v>
                </c:pt>
                <c:pt idx="482">
                  <c:v>18.669746527777775</c:v>
                </c:pt>
                <c:pt idx="483">
                  <c:v>22.318843750000003</c:v>
                </c:pt>
                <c:pt idx="484">
                  <c:v>28.714365384615384</c:v>
                </c:pt>
                <c:pt idx="485">
                  <c:v>29.660411764705884</c:v>
                </c:pt>
                <c:pt idx="486">
                  <c:v>24.707093055555546</c:v>
                </c:pt>
                <c:pt idx="487">
                  <c:v>19.370921969696969</c:v>
                </c:pt>
                <c:pt idx="488">
                  <c:v>7.494361111111111</c:v>
                </c:pt>
                <c:pt idx="489">
                  <c:v>14.824180555555555</c:v>
                </c:pt>
                <c:pt idx="490">
                  <c:v>22.945395833333336</c:v>
                </c:pt>
                <c:pt idx="491">
                  <c:v>23.497202173520922</c:v>
                </c:pt>
                <c:pt idx="492">
                  <c:v>23.358819444444439</c:v>
                </c:pt>
                <c:pt idx="493">
                  <c:v>19.175421527777775</c:v>
                </c:pt>
                <c:pt idx="494">
                  <c:v>18.51313978174603</c:v>
                </c:pt>
                <c:pt idx="495">
                  <c:v>16.750322916666665</c:v>
                </c:pt>
                <c:pt idx="496">
                  <c:v>18.364942361111112</c:v>
                </c:pt>
                <c:pt idx="497">
                  <c:v>14.26573958333333</c:v>
                </c:pt>
                <c:pt idx="498">
                  <c:v>21.109230555555555</c:v>
                </c:pt>
                <c:pt idx="499">
                  <c:v>23.048427083333326</c:v>
                </c:pt>
                <c:pt idx="500">
                  <c:v>17.504730324074078</c:v>
                </c:pt>
                <c:pt idx="501">
                  <c:v>12.294420138888887</c:v>
                </c:pt>
                <c:pt idx="502">
                  <c:v>21.622482638888886</c:v>
                </c:pt>
                <c:pt idx="503">
                  <c:v>17.036625000000001</c:v>
                </c:pt>
                <c:pt idx="504">
                  <c:v>62.264784722222224</c:v>
                </c:pt>
                <c:pt idx="505">
                  <c:v>11.295131944444448</c:v>
                </c:pt>
                <c:pt idx="506">
                  <c:v>24.924947916666667</c:v>
                </c:pt>
                <c:pt idx="507">
                  <c:v>23.611117361111113</c:v>
                </c:pt>
                <c:pt idx="508">
                  <c:v>15.629982638888889</c:v>
                </c:pt>
                <c:pt idx="509">
                  <c:v>17.414913194444448</c:v>
                </c:pt>
                <c:pt idx="510">
                  <c:v>22.054976388888889</c:v>
                </c:pt>
                <c:pt idx="511">
                  <c:v>14.302184027777777</c:v>
                </c:pt>
                <c:pt idx="512">
                  <c:v>29.152634615384617</c:v>
                </c:pt>
                <c:pt idx="513">
                  <c:v>27.132622549019608</c:v>
                </c:pt>
                <c:pt idx="514">
                  <c:v>27.785892361111109</c:v>
                </c:pt>
                <c:pt idx="515">
                  <c:v>21.930614583333334</c:v>
                </c:pt>
                <c:pt idx="516">
                  <c:v>21.762993055555558</c:v>
                </c:pt>
                <c:pt idx="517">
                  <c:v>24.812524305555552</c:v>
                </c:pt>
                <c:pt idx="518">
                  <c:v>19.863072916666667</c:v>
                </c:pt>
                <c:pt idx="519">
                  <c:v>29.270170138888901</c:v>
                </c:pt>
                <c:pt idx="520">
                  <c:v>24.750990338164254</c:v>
                </c:pt>
                <c:pt idx="521">
                  <c:v>25.629887499999995</c:v>
                </c:pt>
                <c:pt idx="522">
                  <c:v>27.885969444444445</c:v>
                </c:pt>
                <c:pt idx="523">
                  <c:v>35.406354166666659</c:v>
                </c:pt>
                <c:pt idx="524">
                  <c:v>23.384635416666669</c:v>
                </c:pt>
                <c:pt idx="525">
                  <c:v>32.330332070707065</c:v>
                </c:pt>
                <c:pt idx="526">
                  <c:v>32.928850063131314</c:v>
                </c:pt>
                <c:pt idx="527">
                  <c:v>38.931989583333326</c:v>
                </c:pt>
                <c:pt idx="528">
                  <c:v>36.548290509259253</c:v>
                </c:pt>
                <c:pt idx="529">
                  <c:v>34.804577546296294</c:v>
                </c:pt>
                <c:pt idx="530">
                  <c:v>36.813746296296301</c:v>
                </c:pt>
                <c:pt idx="531">
                  <c:v>64.909524305555564</c:v>
                </c:pt>
                <c:pt idx="532">
                  <c:v>41.481611111111114</c:v>
                </c:pt>
                <c:pt idx="533">
                  <c:v>49.710148042929298</c:v>
                </c:pt>
                <c:pt idx="534">
                  <c:v>9.7959201388888886</c:v>
                </c:pt>
                <c:pt idx="535">
                  <c:v>31.502836805555557</c:v>
                </c:pt>
                <c:pt idx="536">
                  <c:v>19.013630681818182</c:v>
                </c:pt>
                <c:pt idx="537">
                  <c:v>26.503201388888886</c:v>
                </c:pt>
                <c:pt idx="538">
                  <c:v>18.518685921717172</c:v>
                </c:pt>
                <c:pt idx="539">
                  <c:v>18.438552083333331</c:v>
                </c:pt>
                <c:pt idx="540">
                  <c:v>19.357038194444442</c:v>
                </c:pt>
                <c:pt idx="541">
                  <c:v>22.107663194444445</c:v>
                </c:pt>
                <c:pt idx="542">
                  <c:v>21.884986111111115</c:v>
                </c:pt>
                <c:pt idx="543">
                  <c:v>20.392229166666663</c:v>
                </c:pt>
                <c:pt idx="544">
                  <c:v>22.151586805555553</c:v>
                </c:pt>
                <c:pt idx="545">
                  <c:v>24.795027777777779</c:v>
                </c:pt>
                <c:pt idx="546">
                  <c:v>20.467180555555558</c:v>
                </c:pt>
                <c:pt idx="547">
                  <c:v>21.946710648148144</c:v>
                </c:pt>
                <c:pt idx="548">
                  <c:v>24.468425925925928</c:v>
                </c:pt>
                <c:pt idx="549">
                  <c:v>27.899074074074079</c:v>
                </c:pt>
                <c:pt idx="550">
                  <c:v>26.328756944444439</c:v>
                </c:pt>
                <c:pt idx="551">
                  <c:v>18.715814814814816</c:v>
                </c:pt>
                <c:pt idx="552">
                  <c:v>23.159701388888887</c:v>
                </c:pt>
                <c:pt idx="553">
                  <c:v>18.007859953703701</c:v>
                </c:pt>
                <c:pt idx="554">
                  <c:v>25.074848379629632</c:v>
                </c:pt>
                <c:pt idx="555">
                  <c:v>17.853456250000004</c:v>
                </c:pt>
                <c:pt idx="556">
                  <c:v>34.827657407407408</c:v>
                </c:pt>
                <c:pt idx="557">
                  <c:v>18.745972222222221</c:v>
                </c:pt>
                <c:pt idx="558">
                  <c:v>20.257152777777776</c:v>
                </c:pt>
                <c:pt idx="559">
                  <c:v>10.263857638888888</c:v>
                </c:pt>
                <c:pt idx="560">
                  <c:v>5.9444618055555551</c:v>
                </c:pt>
                <c:pt idx="561">
                  <c:v>21.803427083333332</c:v>
                </c:pt>
                <c:pt idx="562">
                  <c:v>23.870534722222228</c:v>
                </c:pt>
                <c:pt idx="563">
                  <c:v>11.295131944444448</c:v>
                </c:pt>
                <c:pt idx="564">
                  <c:v>28.507117245370367</c:v>
                </c:pt>
                <c:pt idx="565">
                  <c:v>24.924947916666667</c:v>
                </c:pt>
                <c:pt idx="566">
                  <c:v>37.491725694444433</c:v>
                </c:pt>
                <c:pt idx="567">
                  <c:v>27.881902777777771</c:v>
                </c:pt>
                <c:pt idx="568">
                  <c:v>25.764673926767681</c:v>
                </c:pt>
                <c:pt idx="569">
                  <c:v>27.794902777777782</c:v>
                </c:pt>
                <c:pt idx="570">
                  <c:v>35.237145833333329</c:v>
                </c:pt>
                <c:pt idx="571">
                  <c:v>38.31736458333333</c:v>
                </c:pt>
                <c:pt idx="572">
                  <c:v>67.393173076923077</c:v>
                </c:pt>
                <c:pt idx="573">
                  <c:v>48.012068627450979</c:v>
                </c:pt>
                <c:pt idx="574">
                  <c:v>48.348899305555562</c:v>
                </c:pt>
                <c:pt idx="575">
                  <c:v>52.931465277777768</c:v>
                </c:pt>
                <c:pt idx="576">
                  <c:v>58.927530092592598</c:v>
                </c:pt>
                <c:pt idx="577">
                  <c:v>24.812524305555552</c:v>
                </c:pt>
                <c:pt idx="578">
                  <c:v>19.863072916666667</c:v>
                </c:pt>
                <c:pt idx="579">
                  <c:v>78.51931597222223</c:v>
                </c:pt>
                <c:pt idx="580">
                  <c:v>49.669770833333359</c:v>
                </c:pt>
                <c:pt idx="581">
                  <c:v>40.990734027777791</c:v>
                </c:pt>
                <c:pt idx="582">
                  <c:v>121.23465625000001</c:v>
                </c:pt>
                <c:pt idx="583">
                  <c:v>86.088760416666688</c:v>
                </c:pt>
                <c:pt idx="584">
                  <c:v>54.383385416666663</c:v>
                </c:pt>
                <c:pt idx="585">
                  <c:v>60.999078472222216</c:v>
                </c:pt>
                <c:pt idx="586">
                  <c:v>24.10337916666667</c:v>
                </c:pt>
                <c:pt idx="587">
                  <c:v>19.944964583333334</c:v>
                </c:pt>
                <c:pt idx="588">
                  <c:v>23.384777083333329</c:v>
                </c:pt>
                <c:pt idx="589">
                  <c:v>16.797331439393943</c:v>
                </c:pt>
                <c:pt idx="590">
                  <c:v>21.648052083333329</c:v>
                </c:pt>
                <c:pt idx="591">
                  <c:v>21.803427083333332</c:v>
                </c:pt>
                <c:pt idx="592">
                  <c:v>25.013673611111113</c:v>
                </c:pt>
                <c:pt idx="593">
                  <c:v>25.042850694444454</c:v>
                </c:pt>
                <c:pt idx="594">
                  <c:v>18.552360532407409</c:v>
                </c:pt>
                <c:pt idx="595">
                  <c:v>16.637996527777776</c:v>
                </c:pt>
                <c:pt idx="596">
                  <c:v>16.482520138888891</c:v>
                </c:pt>
                <c:pt idx="597">
                  <c:v>21.532986111111111</c:v>
                </c:pt>
                <c:pt idx="598">
                  <c:v>15.579131628787879</c:v>
                </c:pt>
                <c:pt idx="599">
                  <c:v>6.3969916666666675</c:v>
                </c:pt>
                <c:pt idx="600">
                  <c:v>15.299052083333336</c:v>
                </c:pt>
                <c:pt idx="601">
                  <c:v>18.013399305555556</c:v>
                </c:pt>
                <c:pt idx="602">
                  <c:v>28.709416666666673</c:v>
                </c:pt>
                <c:pt idx="603">
                  <c:v>32.965691176470585</c:v>
                </c:pt>
                <c:pt idx="604">
                  <c:v>48.348899305555562</c:v>
                </c:pt>
                <c:pt idx="605">
                  <c:v>41.012430555555561</c:v>
                </c:pt>
                <c:pt idx="606">
                  <c:v>28.680577083333336</c:v>
                </c:pt>
                <c:pt idx="607">
                  <c:v>20.018402199074071</c:v>
                </c:pt>
                <c:pt idx="608">
                  <c:v>15.259822569444443</c:v>
                </c:pt>
                <c:pt idx="609">
                  <c:v>14.617111111111113</c:v>
                </c:pt>
                <c:pt idx="610">
                  <c:v>24.499454861111108</c:v>
                </c:pt>
                <c:pt idx="611">
                  <c:v>23.752818749999992</c:v>
                </c:pt>
                <c:pt idx="612">
                  <c:v>29.407958333333326</c:v>
                </c:pt>
                <c:pt idx="613">
                  <c:v>11.491442361111112</c:v>
                </c:pt>
                <c:pt idx="614">
                  <c:v>17.672152083333334</c:v>
                </c:pt>
                <c:pt idx="615">
                  <c:v>22.947113888888893</c:v>
                </c:pt>
                <c:pt idx="616">
                  <c:v>24.041720138888895</c:v>
                </c:pt>
                <c:pt idx="617">
                  <c:v>29.638918750000006</c:v>
                </c:pt>
                <c:pt idx="618">
                  <c:v>29.70861967592592</c:v>
                </c:pt>
                <c:pt idx="619">
                  <c:v>22.063650505050504</c:v>
                </c:pt>
                <c:pt idx="620">
                  <c:v>17.954011363636365</c:v>
                </c:pt>
                <c:pt idx="621">
                  <c:v>22.264107638888888</c:v>
                </c:pt>
                <c:pt idx="622">
                  <c:v>20.407559027777779</c:v>
                </c:pt>
                <c:pt idx="623">
                  <c:v>19.883500694444447</c:v>
                </c:pt>
                <c:pt idx="624">
                  <c:v>19.345328587962964</c:v>
                </c:pt>
                <c:pt idx="625">
                  <c:v>17.027846527777779</c:v>
                </c:pt>
                <c:pt idx="626">
                  <c:v>14.965249999999999</c:v>
                </c:pt>
                <c:pt idx="627">
                  <c:v>6.3892673611111119</c:v>
                </c:pt>
                <c:pt idx="628">
                  <c:v>12.565583333333334</c:v>
                </c:pt>
                <c:pt idx="629">
                  <c:v>12.130038541666666</c:v>
                </c:pt>
                <c:pt idx="630">
                  <c:v>11.538437499999999</c:v>
                </c:pt>
                <c:pt idx="631">
                  <c:v>9.4890312499999983</c:v>
                </c:pt>
                <c:pt idx="632">
                  <c:v>21.530692307692309</c:v>
                </c:pt>
                <c:pt idx="633">
                  <c:v>21.170068627450977</c:v>
                </c:pt>
                <c:pt idx="634">
                  <c:v>12.350149305555554</c:v>
                </c:pt>
                <c:pt idx="635">
                  <c:v>11.182862037037038</c:v>
                </c:pt>
                <c:pt idx="636">
                  <c:v>14.626151041666665</c:v>
                </c:pt>
                <c:pt idx="637">
                  <c:v>12.852554861111114</c:v>
                </c:pt>
                <c:pt idx="638">
                  <c:v>14.400718750000001</c:v>
                </c:pt>
                <c:pt idx="639">
                  <c:v>11.610003472222219</c:v>
                </c:pt>
                <c:pt idx="640">
                  <c:v>14.444665972222225</c:v>
                </c:pt>
                <c:pt idx="641">
                  <c:v>12.217461805555557</c:v>
                </c:pt>
                <c:pt idx="642">
                  <c:v>11.33134236111111</c:v>
                </c:pt>
                <c:pt idx="643">
                  <c:v>13.440593749999998</c:v>
                </c:pt>
                <c:pt idx="644">
                  <c:v>14.119932638888889</c:v>
                </c:pt>
                <c:pt idx="645">
                  <c:v>12.886699999999999</c:v>
                </c:pt>
                <c:pt idx="646">
                  <c:v>13.007264583333333</c:v>
                </c:pt>
                <c:pt idx="647">
                  <c:v>14.411740046296289</c:v>
                </c:pt>
                <c:pt idx="648">
                  <c:v>17.825416666666666</c:v>
                </c:pt>
                <c:pt idx="649">
                  <c:v>13.863673611111112</c:v>
                </c:pt>
                <c:pt idx="650">
                  <c:v>10.333024305555556</c:v>
                </c:pt>
                <c:pt idx="651">
                  <c:v>11.230142361111112</c:v>
                </c:pt>
                <c:pt idx="652">
                  <c:v>7.0396909722222247</c:v>
                </c:pt>
                <c:pt idx="653">
                  <c:v>11.106725694444442</c:v>
                </c:pt>
                <c:pt idx="654">
                  <c:v>1.5156388888888888</c:v>
                </c:pt>
                <c:pt idx="655">
                  <c:v>10.697225694444443</c:v>
                </c:pt>
                <c:pt idx="656">
                  <c:v>11.76032986111111</c:v>
                </c:pt>
                <c:pt idx="657">
                  <c:v>12.682895833333335</c:v>
                </c:pt>
                <c:pt idx="658">
                  <c:v>13.306236111111112</c:v>
                </c:pt>
                <c:pt idx="659">
                  <c:v>11.067502430555558</c:v>
                </c:pt>
                <c:pt idx="660">
                  <c:v>10.119225694444445</c:v>
                </c:pt>
                <c:pt idx="661">
                  <c:v>11.186437500000002</c:v>
                </c:pt>
                <c:pt idx="662">
                  <c:v>18.393923076923077</c:v>
                </c:pt>
                <c:pt idx="663">
                  <c:v>14.054823529411763</c:v>
                </c:pt>
                <c:pt idx="664">
                  <c:v>14.224267361111108</c:v>
                </c:pt>
                <c:pt idx="665">
                  <c:v>13.649861111111109</c:v>
                </c:pt>
                <c:pt idx="666">
                  <c:v>9.8718298611111113</c:v>
                </c:pt>
                <c:pt idx="667">
                  <c:v>14.130006249999999</c:v>
                </c:pt>
                <c:pt idx="668">
                  <c:v>11.517670138888889</c:v>
                </c:pt>
                <c:pt idx="669">
                  <c:v>11.676447916666667</c:v>
                </c:pt>
                <c:pt idx="670">
                  <c:v>16.937184722222224</c:v>
                </c:pt>
                <c:pt idx="671">
                  <c:v>9.4444430555555545</c:v>
                </c:pt>
                <c:pt idx="672">
                  <c:v>9.8000604166666676</c:v>
                </c:pt>
                <c:pt idx="673">
                  <c:v>9.9997520833333322</c:v>
                </c:pt>
                <c:pt idx="674">
                  <c:v>9.1663256944444456</c:v>
                </c:pt>
                <c:pt idx="675">
                  <c:v>14.031074305555556</c:v>
                </c:pt>
                <c:pt idx="676">
                  <c:v>14.060320138888889</c:v>
                </c:pt>
                <c:pt idx="677">
                  <c:v>9.9113849537037044</c:v>
                </c:pt>
                <c:pt idx="678">
                  <c:v>10.605364583333335</c:v>
                </c:pt>
                <c:pt idx="679">
                  <c:v>10.585756944444444</c:v>
                </c:pt>
                <c:pt idx="680">
                  <c:v>13.037267361111113</c:v>
                </c:pt>
                <c:pt idx="681">
                  <c:v>9.3642118055555557</c:v>
                </c:pt>
                <c:pt idx="682">
                  <c:v>16.44736111111111</c:v>
                </c:pt>
                <c:pt idx="683">
                  <c:v>8.3594236111111098</c:v>
                </c:pt>
                <c:pt idx="684">
                  <c:v>8.3125486111111133</c:v>
                </c:pt>
                <c:pt idx="685">
                  <c:v>9.9112986111111123</c:v>
                </c:pt>
                <c:pt idx="686">
                  <c:v>10.270152777777779</c:v>
                </c:pt>
                <c:pt idx="687">
                  <c:v>13.633187499999998</c:v>
                </c:pt>
                <c:pt idx="688">
                  <c:v>9.5524104166666657</c:v>
                </c:pt>
                <c:pt idx="689">
                  <c:v>7.880493055555557</c:v>
                </c:pt>
                <c:pt idx="690">
                  <c:v>11.422979166666664</c:v>
                </c:pt>
                <c:pt idx="691">
                  <c:v>12.22896153846154</c:v>
                </c:pt>
                <c:pt idx="692">
                  <c:v>9.6355980392156866</c:v>
                </c:pt>
                <c:pt idx="693">
                  <c:v>13.330930555555556</c:v>
                </c:pt>
                <c:pt idx="694">
                  <c:v>14.337503472222222</c:v>
                </c:pt>
                <c:pt idx="695">
                  <c:v>11.820443518518518</c:v>
                </c:pt>
                <c:pt idx="696">
                  <c:v>12.702537878787885</c:v>
                </c:pt>
                <c:pt idx="697">
                  <c:v>11.101942708333334</c:v>
                </c:pt>
                <c:pt idx="698">
                  <c:v>8.5306458333333346</c:v>
                </c:pt>
                <c:pt idx="699">
                  <c:v>10.885163194444445</c:v>
                </c:pt>
                <c:pt idx="700">
                  <c:v>12.520459027777777</c:v>
                </c:pt>
                <c:pt idx="701">
                  <c:v>14.157102777777775</c:v>
                </c:pt>
                <c:pt idx="702">
                  <c:v>15.913327777777775</c:v>
                </c:pt>
                <c:pt idx="703">
                  <c:v>15.295645138888888</c:v>
                </c:pt>
                <c:pt idx="704">
                  <c:v>9.6258006944444485</c:v>
                </c:pt>
                <c:pt idx="705">
                  <c:v>7.6608673611111096</c:v>
                </c:pt>
                <c:pt idx="706">
                  <c:v>14.371738194444442</c:v>
                </c:pt>
                <c:pt idx="707">
                  <c:v>10.056027777777777</c:v>
                </c:pt>
                <c:pt idx="708">
                  <c:v>10.729897916666665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2-4B4C-BE5E-2546D462A153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TRAINING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Sheet1!$C$2:$C$710</c:f>
              <c:numCache>
                <c:formatCode>General</c:formatCode>
                <c:ptCount val="709"/>
                <c:pt idx="0">
                  <c:v>15.106900256396701</c:v>
                </c:pt>
                <c:pt idx="1">
                  <c:v>14.4609048238508</c:v>
                </c:pt>
                <c:pt idx="2">
                  <c:v>12.5782351679372</c:v>
                </c:pt>
                <c:pt idx="3">
                  <c:v>16.635056021437599</c:v>
                </c:pt>
                <c:pt idx="4">
                  <c:v>17.208563889446701</c:v>
                </c:pt>
                <c:pt idx="5">
                  <c:v>15.4104391715713</c:v>
                </c:pt>
                <c:pt idx="6">
                  <c:v>14.308365032497701</c:v>
                </c:pt>
                <c:pt idx="7">
                  <c:v>11.818601838034001</c:v>
                </c:pt>
                <c:pt idx="8">
                  <c:v>13.001112232078199</c:v>
                </c:pt>
                <c:pt idx="9">
                  <c:v>14.225185975794</c:v>
                </c:pt>
                <c:pt idx="10">
                  <c:v>18.966723951458601</c:v>
                </c:pt>
                <c:pt idx="11">
                  <c:v>13.2023701959018</c:v>
                </c:pt>
                <c:pt idx="12">
                  <c:v>14.8640596010893</c:v>
                </c:pt>
                <c:pt idx="13">
                  <c:v>18.333616516417798</c:v>
                </c:pt>
                <c:pt idx="14">
                  <c:v>14.7676877813508</c:v>
                </c:pt>
                <c:pt idx="15">
                  <c:v>18.014121960154299</c:v>
                </c:pt>
                <c:pt idx="16">
                  <c:v>15.4474973327172</c:v>
                </c:pt>
                <c:pt idx="17">
                  <c:v>14.0193397043732</c:v>
                </c:pt>
                <c:pt idx="18">
                  <c:v>11.8069923000276</c:v>
                </c:pt>
                <c:pt idx="19">
                  <c:v>11.5091678241286</c:v>
                </c:pt>
                <c:pt idx="20">
                  <c:v>18.678081525722099</c:v>
                </c:pt>
                <c:pt idx="21">
                  <c:v>13.407182661770401</c:v>
                </c:pt>
                <c:pt idx="22">
                  <c:v>13.6832526377083</c:v>
                </c:pt>
                <c:pt idx="23">
                  <c:v>16.811511770973699</c:v>
                </c:pt>
                <c:pt idx="24">
                  <c:v>18.745993616658801</c:v>
                </c:pt>
                <c:pt idx="25">
                  <c:v>19.658747601814198</c:v>
                </c:pt>
                <c:pt idx="26">
                  <c:v>15.135071223023701</c:v>
                </c:pt>
                <c:pt idx="27">
                  <c:v>14.273819090636</c:v>
                </c:pt>
                <c:pt idx="28">
                  <c:v>13.8772737116636</c:v>
                </c:pt>
                <c:pt idx="29">
                  <c:v>24.011298207037601</c:v>
                </c:pt>
                <c:pt idx="30">
                  <c:v>20.1600009701842</c:v>
                </c:pt>
                <c:pt idx="31">
                  <c:v>17.518263358056998</c:v>
                </c:pt>
                <c:pt idx="32">
                  <c:v>15.3903416229464</c:v>
                </c:pt>
                <c:pt idx="33">
                  <c:v>16.121445662072301</c:v>
                </c:pt>
                <c:pt idx="34">
                  <c:v>19.1935352757889</c:v>
                </c:pt>
                <c:pt idx="35">
                  <c:v>17.924097548001001</c:v>
                </c:pt>
                <c:pt idx="36">
                  <c:v>16.948819153975101</c:v>
                </c:pt>
                <c:pt idx="37">
                  <c:v>15.2163717943234</c:v>
                </c:pt>
                <c:pt idx="38">
                  <c:v>13.6192954816672</c:v>
                </c:pt>
                <c:pt idx="39">
                  <c:v>13.981394618876299</c:v>
                </c:pt>
                <c:pt idx="40">
                  <c:v>11.5785075511644</c:v>
                </c:pt>
                <c:pt idx="41">
                  <c:v>13.5905027612373</c:v>
                </c:pt>
                <c:pt idx="42">
                  <c:v>23.2578139151539</c:v>
                </c:pt>
                <c:pt idx="43">
                  <c:v>14.8816609225861</c:v>
                </c:pt>
                <c:pt idx="44">
                  <c:v>13.847994302993699</c:v>
                </c:pt>
                <c:pt idx="45">
                  <c:v>12.3767023715502</c:v>
                </c:pt>
                <c:pt idx="46">
                  <c:v>16.1988611934128</c:v>
                </c:pt>
                <c:pt idx="47">
                  <c:v>13.219534105218299</c:v>
                </c:pt>
                <c:pt idx="48">
                  <c:v>12.1908669267262</c:v>
                </c:pt>
                <c:pt idx="49">
                  <c:v>12.709786445827101</c:v>
                </c:pt>
                <c:pt idx="50">
                  <c:v>12.6713558111589</c:v>
                </c:pt>
                <c:pt idx="51">
                  <c:v>15.4980781649527</c:v>
                </c:pt>
                <c:pt idx="52">
                  <c:v>12.837353341738</c:v>
                </c:pt>
                <c:pt idx="53">
                  <c:v>11.792315234700199</c:v>
                </c:pt>
                <c:pt idx="54">
                  <c:v>20.413973439834301</c:v>
                </c:pt>
                <c:pt idx="55">
                  <c:v>16.456253131070898</c:v>
                </c:pt>
                <c:pt idx="56">
                  <c:v>15.504230614595601</c:v>
                </c:pt>
                <c:pt idx="57">
                  <c:v>13.7825917708328</c:v>
                </c:pt>
                <c:pt idx="58">
                  <c:v>13.558759235503899</c:v>
                </c:pt>
                <c:pt idx="59">
                  <c:v>12.7418763922024</c:v>
                </c:pt>
                <c:pt idx="60">
                  <c:v>11.608696190325199</c:v>
                </c:pt>
                <c:pt idx="61">
                  <c:v>13.433691914449501</c:v>
                </c:pt>
                <c:pt idx="62">
                  <c:v>11.493898372084301</c:v>
                </c:pt>
                <c:pt idx="63">
                  <c:v>16.5600502533186</c:v>
                </c:pt>
                <c:pt idx="64">
                  <c:v>15.546663467414801</c:v>
                </c:pt>
                <c:pt idx="65">
                  <c:v>15.0667645563443</c:v>
                </c:pt>
                <c:pt idx="66">
                  <c:v>19.378780893466502</c:v>
                </c:pt>
                <c:pt idx="67">
                  <c:v>17.391460260119601</c:v>
                </c:pt>
                <c:pt idx="68">
                  <c:v>19.7096573759876</c:v>
                </c:pt>
                <c:pt idx="69">
                  <c:v>14.0929982771687</c:v>
                </c:pt>
                <c:pt idx="70">
                  <c:v>16.202745328120301</c:v>
                </c:pt>
                <c:pt idx="71">
                  <c:v>15.9469175504075</c:v>
                </c:pt>
                <c:pt idx="72">
                  <c:v>16.966650945287299</c:v>
                </c:pt>
                <c:pt idx="73">
                  <c:v>19.764058741790201</c:v>
                </c:pt>
                <c:pt idx="74">
                  <c:v>14.451407857867601</c:v>
                </c:pt>
                <c:pt idx="75">
                  <c:v>25.162189743416299</c:v>
                </c:pt>
                <c:pt idx="76">
                  <c:v>19.5102765849802</c:v>
                </c:pt>
                <c:pt idx="77">
                  <c:v>23.001337343288199</c:v>
                </c:pt>
                <c:pt idx="78">
                  <c:v>24.820895890147401</c:v>
                </c:pt>
                <c:pt idx="79">
                  <c:v>22.647675084056502</c:v>
                </c:pt>
                <c:pt idx="80">
                  <c:v>28.515068450054599</c:v>
                </c:pt>
                <c:pt idx="81">
                  <c:v>13.2361096843696</c:v>
                </c:pt>
                <c:pt idx="82">
                  <c:v>20.444801413127902</c:v>
                </c:pt>
                <c:pt idx="83">
                  <c:v>17.1000733346016</c:v>
                </c:pt>
                <c:pt idx="84">
                  <c:v>17.0594987227731</c:v>
                </c:pt>
                <c:pt idx="85">
                  <c:v>18.392794050868801</c:v>
                </c:pt>
                <c:pt idx="86">
                  <c:v>14.9567391784724</c:v>
                </c:pt>
                <c:pt idx="87">
                  <c:v>13.928176089146801</c:v>
                </c:pt>
                <c:pt idx="88">
                  <c:v>16.016968776379301</c:v>
                </c:pt>
                <c:pt idx="89">
                  <c:v>20.9614450147021</c:v>
                </c:pt>
                <c:pt idx="90">
                  <c:v>17.5742817127</c:v>
                </c:pt>
                <c:pt idx="91">
                  <c:v>12.7410864022699</c:v>
                </c:pt>
                <c:pt idx="92">
                  <c:v>17.069862715180001</c:v>
                </c:pt>
                <c:pt idx="93">
                  <c:v>16.007626454889301</c:v>
                </c:pt>
                <c:pt idx="94">
                  <c:v>20.855782502949701</c:v>
                </c:pt>
                <c:pt idx="95">
                  <c:v>16.350244087578801</c:v>
                </c:pt>
                <c:pt idx="96">
                  <c:v>20.911303259109399</c:v>
                </c:pt>
                <c:pt idx="97">
                  <c:v>20.374137439843</c:v>
                </c:pt>
                <c:pt idx="98">
                  <c:v>16.663234780542702</c:v>
                </c:pt>
                <c:pt idx="99">
                  <c:v>21.584916983834301</c:v>
                </c:pt>
                <c:pt idx="100">
                  <c:v>20.948933781232501</c:v>
                </c:pt>
                <c:pt idx="101">
                  <c:v>27.923039070402499</c:v>
                </c:pt>
                <c:pt idx="102">
                  <c:v>25.365141074521301</c:v>
                </c:pt>
                <c:pt idx="103">
                  <c:v>16.5720339381168</c:v>
                </c:pt>
                <c:pt idx="104">
                  <c:v>19.617996029904202</c:v>
                </c:pt>
                <c:pt idx="105">
                  <c:v>22.088748766578998</c:v>
                </c:pt>
                <c:pt idx="106">
                  <c:v>20.356072929391299</c:v>
                </c:pt>
                <c:pt idx="107">
                  <c:v>24.569973814836299</c:v>
                </c:pt>
                <c:pt idx="108">
                  <c:v>13.428587058045901</c:v>
                </c:pt>
                <c:pt idx="109">
                  <c:v>16.425339327868901</c:v>
                </c:pt>
                <c:pt idx="110">
                  <c:v>12.7918005591173</c:v>
                </c:pt>
                <c:pt idx="111">
                  <c:v>20.152181018526001</c:v>
                </c:pt>
                <c:pt idx="112">
                  <c:v>23.540479463097601</c:v>
                </c:pt>
                <c:pt idx="113">
                  <c:v>21.639744871567501</c:v>
                </c:pt>
                <c:pt idx="114">
                  <c:v>28.014873937318999</c:v>
                </c:pt>
                <c:pt idx="115">
                  <c:v>15.890676189296199</c:v>
                </c:pt>
                <c:pt idx="116">
                  <c:v>17.5809215301975</c:v>
                </c:pt>
                <c:pt idx="117">
                  <c:v>21.3508211435338</c:v>
                </c:pt>
                <c:pt idx="118">
                  <c:v>17.627828318875899</c:v>
                </c:pt>
                <c:pt idx="119">
                  <c:v>19.294143167978898</c:v>
                </c:pt>
                <c:pt idx="120">
                  <c:v>17.521020721294501</c:v>
                </c:pt>
                <c:pt idx="121">
                  <c:v>18.875043777809001</c:v>
                </c:pt>
                <c:pt idx="122">
                  <c:v>22.1069628799737</c:v>
                </c:pt>
                <c:pt idx="123">
                  <c:v>15.954284188077001</c:v>
                </c:pt>
                <c:pt idx="124">
                  <c:v>16.8738016925486</c:v>
                </c:pt>
                <c:pt idx="125">
                  <c:v>21.882306445966599</c:v>
                </c:pt>
                <c:pt idx="126">
                  <c:v>17.700701747175099</c:v>
                </c:pt>
                <c:pt idx="127">
                  <c:v>17.167823039664999</c:v>
                </c:pt>
                <c:pt idx="128">
                  <c:v>19.105750895733401</c:v>
                </c:pt>
                <c:pt idx="129">
                  <c:v>23.9766786109214</c:v>
                </c:pt>
                <c:pt idx="130">
                  <c:v>15.330232113098701</c:v>
                </c:pt>
                <c:pt idx="131">
                  <c:v>14.5045408804902</c:v>
                </c:pt>
                <c:pt idx="132">
                  <c:v>24.116626215188699</c:v>
                </c:pt>
                <c:pt idx="133">
                  <c:v>21.901694582407899</c:v>
                </c:pt>
                <c:pt idx="134">
                  <c:v>20.4662085213754</c:v>
                </c:pt>
                <c:pt idx="135">
                  <c:v>25.3990718458911</c:v>
                </c:pt>
                <c:pt idx="136">
                  <c:v>16.8712603130685</c:v>
                </c:pt>
                <c:pt idx="137">
                  <c:v>22.6573031394807</c:v>
                </c:pt>
                <c:pt idx="138">
                  <c:v>21.043316435854901</c:v>
                </c:pt>
                <c:pt idx="139">
                  <c:v>24.650770265983201</c:v>
                </c:pt>
                <c:pt idx="140">
                  <c:v>24.314167948225698</c:v>
                </c:pt>
                <c:pt idx="141">
                  <c:v>24.3333566231064</c:v>
                </c:pt>
                <c:pt idx="142">
                  <c:v>26.418751076010999</c:v>
                </c:pt>
                <c:pt idx="143">
                  <c:v>29.027775405131798</c:v>
                </c:pt>
                <c:pt idx="144">
                  <c:v>24.391959235422199</c:v>
                </c:pt>
                <c:pt idx="145">
                  <c:v>24.9454140064902</c:v>
                </c:pt>
                <c:pt idx="146">
                  <c:v>26.671437645347599</c:v>
                </c:pt>
                <c:pt idx="147">
                  <c:v>30.0117654445624</c:v>
                </c:pt>
                <c:pt idx="148">
                  <c:v>23.9181508678118</c:v>
                </c:pt>
                <c:pt idx="149">
                  <c:v>31.286473431261399</c:v>
                </c:pt>
                <c:pt idx="150">
                  <c:v>19.0561064592919</c:v>
                </c:pt>
                <c:pt idx="151">
                  <c:v>15.0016759149681</c:v>
                </c:pt>
                <c:pt idx="152">
                  <c:v>17.105001829124799</c:v>
                </c:pt>
                <c:pt idx="153">
                  <c:v>11.2409940690501</c:v>
                </c:pt>
                <c:pt idx="154">
                  <c:v>14.9063533464151</c:v>
                </c:pt>
                <c:pt idx="155">
                  <c:v>24.365813830854101</c:v>
                </c:pt>
                <c:pt idx="156">
                  <c:v>17.0929052679802</c:v>
                </c:pt>
                <c:pt idx="157">
                  <c:v>10.230637593380401</c:v>
                </c:pt>
                <c:pt idx="158">
                  <c:v>16.378676257256799</c:v>
                </c:pt>
                <c:pt idx="159">
                  <c:v>16.615110117217402</c:v>
                </c:pt>
                <c:pt idx="160">
                  <c:v>14.5925911631241</c:v>
                </c:pt>
                <c:pt idx="161">
                  <c:v>13.7199809229789</c:v>
                </c:pt>
                <c:pt idx="162">
                  <c:v>15.346251812040499</c:v>
                </c:pt>
                <c:pt idx="163">
                  <c:v>17.094515592834899</c:v>
                </c:pt>
                <c:pt idx="164">
                  <c:v>24.207941975336499</c:v>
                </c:pt>
                <c:pt idx="165">
                  <c:v>15.5289502009236</c:v>
                </c:pt>
                <c:pt idx="166">
                  <c:v>14.6215257877979</c:v>
                </c:pt>
                <c:pt idx="167">
                  <c:v>19.120203233842801</c:v>
                </c:pt>
                <c:pt idx="168">
                  <c:v>24.065074855328799</c:v>
                </c:pt>
                <c:pt idx="169">
                  <c:v>29.849075354433499</c:v>
                </c:pt>
                <c:pt idx="170">
                  <c:v>27.939051882000399</c:v>
                </c:pt>
                <c:pt idx="171">
                  <c:v>25.037427223454401</c:v>
                </c:pt>
                <c:pt idx="172">
                  <c:v>20.071377547437201</c:v>
                </c:pt>
                <c:pt idx="173">
                  <c:v>23.684375435353601</c:v>
                </c:pt>
                <c:pt idx="174">
                  <c:v>25.5043659845918</c:v>
                </c:pt>
                <c:pt idx="175">
                  <c:v>23.203895102448602</c:v>
                </c:pt>
                <c:pt idx="176">
                  <c:v>22.682568751188001</c:v>
                </c:pt>
                <c:pt idx="177">
                  <c:v>17.950921916831199</c:v>
                </c:pt>
                <c:pt idx="178">
                  <c:v>21.878613860002201</c:v>
                </c:pt>
                <c:pt idx="179">
                  <c:v>27.8526123037853</c:v>
                </c:pt>
                <c:pt idx="180">
                  <c:v>29.105694057291299</c:v>
                </c:pt>
                <c:pt idx="181">
                  <c:v>30.873292648286</c:v>
                </c:pt>
                <c:pt idx="182">
                  <c:v>30.033431194745699</c:v>
                </c:pt>
                <c:pt idx="183">
                  <c:v>28.712899903490399</c:v>
                </c:pt>
                <c:pt idx="184">
                  <c:v>28.564985754346601</c:v>
                </c:pt>
                <c:pt idx="185">
                  <c:v>33.949796801927597</c:v>
                </c:pt>
                <c:pt idx="186">
                  <c:v>40.267452085600901</c:v>
                </c:pt>
                <c:pt idx="187">
                  <c:v>29.1324468303598</c:v>
                </c:pt>
                <c:pt idx="188">
                  <c:v>30.5247456482474</c:v>
                </c:pt>
                <c:pt idx="189">
                  <c:v>29.366582424669598</c:v>
                </c:pt>
                <c:pt idx="190">
                  <c:v>30.849858985897001</c:v>
                </c:pt>
                <c:pt idx="191">
                  <c:v>23.113701742992301</c:v>
                </c:pt>
                <c:pt idx="192">
                  <c:v>13.719371766999</c:v>
                </c:pt>
                <c:pt idx="193">
                  <c:v>17.171597408331699</c:v>
                </c:pt>
                <c:pt idx="194">
                  <c:v>18.074904161237701</c:v>
                </c:pt>
                <c:pt idx="195">
                  <c:v>18.2431277757534</c:v>
                </c:pt>
                <c:pt idx="196">
                  <c:v>29.691799802782299</c:v>
                </c:pt>
                <c:pt idx="197">
                  <c:v>17.435542666804398</c:v>
                </c:pt>
                <c:pt idx="198">
                  <c:v>16.164685231075101</c:v>
                </c:pt>
                <c:pt idx="199">
                  <c:v>17.8895260037132</c:v>
                </c:pt>
                <c:pt idx="200">
                  <c:v>12.764129230880201</c:v>
                </c:pt>
                <c:pt idx="201">
                  <c:v>22.237046736426102</c:v>
                </c:pt>
                <c:pt idx="202">
                  <c:v>26.319903299174801</c:v>
                </c:pt>
                <c:pt idx="203">
                  <c:v>28.537295832650301</c:v>
                </c:pt>
                <c:pt idx="204">
                  <c:v>23.1517248514544</c:v>
                </c:pt>
                <c:pt idx="205">
                  <c:v>11.5674252663469</c:v>
                </c:pt>
                <c:pt idx="206">
                  <c:v>14.616218614156001</c:v>
                </c:pt>
                <c:pt idx="207">
                  <c:v>16.189296904194201</c:v>
                </c:pt>
                <c:pt idx="208">
                  <c:v>16.3365462262887</c:v>
                </c:pt>
                <c:pt idx="209">
                  <c:v>22.096524010723702</c:v>
                </c:pt>
                <c:pt idx="210">
                  <c:v>19.246869065501699</c:v>
                </c:pt>
                <c:pt idx="211">
                  <c:v>24.578912489801102</c:v>
                </c:pt>
                <c:pt idx="212">
                  <c:v>39.330804556078199</c:v>
                </c:pt>
                <c:pt idx="213">
                  <c:v>16.813624197051102</c:v>
                </c:pt>
                <c:pt idx="214">
                  <c:v>29.089681332406201</c:v>
                </c:pt>
                <c:pt idx="215">
                  <c:v>21.834660118448401</c:v>
                </c:pt>
                <c:pt idx="216">
                  <c:v>32.367810712299601</c:v>
                </c:pt>
                <c:pt idx="217">
                  <c:v>19.979873613849001</c:v>
                </c:pt>
                <c:pt idx="218">
                  <c:v>22.358435323119501</c:v>
                </c:pt>
                <c:pt idx="219">
                  <c:v>13.1556243916094</c:v>
                </c:pt>
                <c:pt idx="220">
                  <c:v>18.5781343778809</c:v>
                </c:pt>
                <c:pt idx="221">
                  <c:v>26.523661546667402</c:v>
                </c:pt>
                <c:pt idx="222">
                  <c:v>24.858160378875901</c:v>
                </c:pt>
                <c:pt idx="223">
                  <c:v>29.4317860935749</c:v>
                </c:pt>
                <c:pt idx="224">
                  <c:v>20.8493954459096</c:v>
                </c:pt>
                <c:pt idx="225">
                  <c:v>25.691094435807901</c:v>
                </c:pt>
                <c:pt idx="226">
                  <c:v>22.841421700545201</c:v>
                </c:pt>
                <c:pt idx="227">
                  <c:v>35.502384038104303</c:v>
                </c:pt>
                <c:pt idx="228">
                  <c:v>28.368589950856901</c:v>
                </c:pt>
                <c:pt idx="229">
                  <c:v>26.406772145391098</c:v>
                </c:pt>
                <c:pt idx="230">
                  <c:v>20.676118293813001</c:v>
                </c:pt>
                <c:pt idx="231">
                  <c:v>28.7802176987412</c:v>
                </c:pt>
                <c:pt idx="232">
                  <c:v>21.827920893306601</c:v>
                </c:pt>
                <c:pt idx="233">
                  <c:v>27.689198316031099</c:v>
                </c:pt>
                <c:pt idx="234">
                  <c:v>16.479619224038402</c:v>
                </c:pt>
                <c:pt idx="235">
                  <c:v>16.592757435283001</c:v>
                </c:pt>
                <c:pt idx="236">
                  <c:v>14.395106090003599</c:v>
                </c:pt>
                <c:pt idx="237">
                  <c:v>13.3386425749884</c:v>
                </c:pt>
                <c:pt idx="238">
                  <c:v>21.5225072569276</c:v>
                </c:pt>
                <c:pt idx="239">
                  <c:v>26.279668352379101</c:v>
                </c:pt>
                <c:pt idx="240">
                  <c:v>23.660452317666302</c:v>
                </c:pt>
                <c:pt idx="241">
                  <c:v>13.269892730246401</c:v>
                </c:pt>
                <c:pt idx="242">
                  <c:v>12.849791638464399</c:v>
                </c:pt>
                <c:pt idx="243">
                  <c:v>15.8409982259579</c:v>
                </c:pt>
                <c:pt idx="244">
                  <c:v>11.8243002296495</c:v>
                </c:pt>
                <c:pt idx="245">
                  <c:v>16.188548075234401</c:v>
                </c:pt>
                <c:pt idx="246">
                  <c:v>26.449004838048602</c:v>
                </c:pt>
                <c:pt idx="247">
                  <c:v>29.815813605659901</c:v>
                </c:pt>
                <c:pt idx="248">
                  <c:v>17.450723870260699</c:v>
                </c:pt>
                <c:pt idx="249">
                  <c:v>16.926448134632299</c:v>
                </c:pt>
                <c:pt idx="250">
                  <c:v>21.535834950840499</c:v>
                </c:pt>
                <c:pt idx="251">
                  <c:v>15.560097915289299</c:v>
                </c:pt>
                <c:pt idx="252">
                  <c:v>15.267033695425599</c:v>
                </c:pt>
                <c:pt idx="253">
                  <c:v>14.539413400449501</c:v>
                </c:pt>
                <c:pt idx="254">
                  <c:v>23.026632826028798</c:v>
                </c:pt>
                <c:pt idx="255">
                  <c:v>17.960159944709101</c:v>
                </c:pt>
                <c:pt idx="256">
                  <c:v>15.371504757271101</c:v>
                </c:pt>
                <c:pt idx="257">
                  <c:v>17.601953156107399</c:v>
                </c:pt>
                <c:pt idx="258">
                  <c:v>15.012294717930001</c:v>
                </c:pt>
                <c:pt idx="259">
                  <c:v>12.8300680456056</c:v>
                </c:pt>
                <c:pt idx="260">
                  <c:v>18.2118903864428</c:v>
                </c:pt>
                <c:pt idx="261">
                  <c:v>14.1222827110598</c:v>
                </c:pt>
                <c:pt idx="262">
                  <c:v>15.0253258934301</c:v>
                </c:pt>
                <c:pt idx="263">
                  <c:v>15.001793945510499</c:v>
                </c:pt>
                <c:pt idx="264">
                  <c:v>15.2262581577825</c:v>
                </c:pt>
                <c:pt idx="265">
                  <c:v>13.7453937998868</c:v>
                </c:pt>
                <c:pt idx="266">
                  <c:v>18.9545505908286</c:v>
                </c:pt>
                <c:pt idx="267">
                  <c:v>13.038319353192399</c:v>
                </c:pt>
                <c:pt idx="268">
                  <c:v>11.325683885823601</c:v>
                </c:pt>
                <c:pt idx="269">
                  <c:v>13.512674399445601</c:v>
                </c:pt>
                <c:pt idx="270">
                  <c:v>14.9037221222795</c:v>
                </c:pt>
                <c:pt idx="271">
                  <c:v>14.298933037508</c:v>
                </c:pt>
                <c:pt idx="272">
                  <c:v>14.3384403434215</c:v>
                </c:pt>
                <c:pt idx="273">
                  <c:v>14.5396366025397</c:v>
                </c:pt>
                <c:pt idx="274">
                  <c:v>16.714926374939001</c:v>
                </c:pt>
                <c:pt idx="275">
                  <c:v>15.7659143549802</c:v>
                </c:pt>
                <c:pt idx="276">
                  <c:v>17.2317565135282</c:v>
                </c:pt>
                <c:pt idx="277">
                  <c:v>22.675607662183499</c:v>
                </c:pt>
                <c:pt idx="278">
                  <c:v>20.002884720129401</c:v>
                </c:pt>
                <c:pt idx="279">
                  <c:v>19.483452126928501</c:v>
                </c:pt>
                <c:pt idx="280">
                  <c:v>14.1158537711978</c:v>
                </c:pt>
                <c:pt idx="281">
                  <c:v>19.835044936086302</c:v>
                </c:pt>
                <c:pt idx="282">
                  <c:v>19.0391122058676</c:v>
                </c:pt>
                <c:pt idx="283">
                  <c:v>19.6212029573778</c:v>
                </c:pt>
                <c:pt idx="284">
                  <c:v>20.367581868578799</c:v>
                </c:pt>
                <c:pt idx="285">
                  <c:v>17.009961316019599</c:v>
                </c:pt>
                <c:pt idx="286">
                  <c:v>16.412774376649299</c:v>
                </c:pt>
                <c:pt idx="287">
                  <c:v>16.171229894086402</c:v>
                </c:pt>
                <c:pt idx="288">
                  <c:v>13.2596516976758</c:v>
                </c:pt>
                <c:pt idx="289">
                  <c:v>15.37406818232</c:v>
                </c:pt>
                <c:pt idx="290">
                  <c:v>15.603950850508999</c:v>
                </c:pt>
                <c:pt idx="291">
                  <c:v>15.724288842656399</c:v>
                </c:pt>
                <c:pt idx="292">
                  <c:v>23.176952005477101</c:v>
                </c:pt>
                <c:pt idx="293">
                  <c:v>22.947943197458599</c:v>
                </c:pt>
                <c:pt idx="294">
                  <c:v>20.902424334990201</c:v>
                </c:pt>
                <c:pt idx="295">
                  <c:v>17.5362298296468</c:v>
                </c:pt>
                <c:pt idx="296">
                  <c:v>14.8620298398694</c:v>
                </c:pt>
                <c:pt idx="297">
                  <c:v>16.661849238559601</c:v>
                </c:pt>
                <c:pt idx="298">
                  <c:v>10.3718406734032</c:v>
                </c:pt>
                <c:pt idx="299">
                  <c:v>14.643083158713299</c:v>
                </c:pt>
                <c:pt idx="300">
                  <c:v>16.746363230678298</c:v>
                </c:pt>
                <c:pt idx="301">
                  <c:v>18.317065714325299</c:v>
                </c:pt>
                <c:pt idx="302">
                  <c:v>24.241603479283398</c:v>
                </c:pt>
                <c:pt idx="303">
                  <c:v>27.670422855779599</c:v>
                </c:pt>
                <c:pt idx="304">
                  <c:v>22.373846303557599</c:v>
                </c:pt>
                <c:pt idx="305">
                  <c:v>25.0316295796374</c:v>
                </c:pt>
                <c:pt idx="306">
                  <c:v>18.956454831197799</c:v>
                </c:pt>
                <c:pt idx="307">
                  <c:v>18.610600076547499</c:v>
                </c:pt>
                <c:pt idx="308">
                  <c:v>19.859196557675499</c:v>
                </c:pt>
                <c:pt idx="309">
                  <c:v>20.795218334989698</c:v>
                </c:pt>
                <c:pt idx="310">
                  <c:v>17.7134727390291</c:v>
                </c:pt>
                <c:pt idx="311">
                  <c:v>13.7477168722254</c:v>
                </c:pt>
                <c:pt idx="312">
                  <c:v>14.0879970417009</c:v>
                </c:pt>
                <c:pt idx="313">
                  <c:v>15.2550967276938</c:v>
                </c:pt>
                <c:pt idx="314">
                  <c:v>14.537936078888301</c:v>
                </c:pt>
                <c:pt idx="315">
                  <c:v>18.1218996511952</c:v>
                </c:pt>
                <c:pt idx="316">
                  <c:v>14.5189049067663</c:v>
                </c:pt>
                <c:pt idx="317">
                  <c:v>18.970444062684798</c:v>
                </c:pt>
                <c:pt idx="318">
                  <c:v>15.843666454744399</c:v>
                </c:pt>
                <c:pt idx="319">
                  <c:v>15.891857908803001</c:v>
                </c:pt>
                <c:pt idx="320">
                  <c:v>19.217456080755099</c:v>
                </c:pt>
                <c:pt idx="321">
                  <c:v>17.463568991701401</c:v>
                </c:pt>
                <c:pt idx="322">
                  <c:v>15.4192185507391</c:v>
                </c:pt>
                <c:pt idx="323">
                  <c:v>13.809335998984199</c:v>
                </c:pt>
                <c:pt idx="324">
                  <c:v>20.667012262602601</c:v>
                </c:pt>
                <c:pt idx="325">
                  <c:v>24.5633533850696</c:v>
                </c:pt>
                <c:pt idx="326">
                  <c:v>24.920116308938798</c:v>
                </c:pt>
                <c:pt idx="327">
                  <c:v>21.115441221834601</c:v>
                </c:pt>
                <c:pt idx="328">
                  <c:v>28.0854393052966</c:v>
                </c:pt>
                <c:pt idx="329">
                  <c:v>18.688425339875799</c:v>
                </c:pt>
                <c:pt idx="330">
                  <c:v>21.083970337587001</c:v>
                </c:pt>
                <c:pt idx="331">
                  <c:v>22.319962385115801</c:v>
                </c:pt>
                <c:pt idx="332">
                  <c:v>21.1925168878</c:v>
                </c:pt>
                <c:pt idx="333">
                  <c:v>32.578221202478503</c:v>
                </c:pt>
                <c:pt idx="334">
                  <c:v>18.0964999697599</c:v>
                </c:pt>
                <c:pt idx="335">
                  <c:v>16.241008203731798</c:v>
                </c:pt>
                <c:pt idx="336">
                  <c:v>17.495226566523801</c:v>
                </c:pt>
                <c:pt idx="337">
                  <c:v>19.9364181167985</c:v>
                </c:pt>
                <c:pt idx="338">
                  <c:v>22.093619816156199</c:v>
                </c:pt>
                <c:pt idx="339">
                  <c:v>19.4081071214286</c:v>
                </c:pt>
                <c:pt idx="340">
                  <c:v>16.889776739188299</c:v>
                </c:pt>
                <c:pt idx="341">
                  <c:v>13.2179984990458</c:v>
                </c:pt>
                <c:pt idx="342">
                  <c:v>19.270974190136201</c:v>
                </c:pt>
                <c:pt idx="343">
                  <c:v>14.5809481938826</c:v>
                </c:pt>
                <c:pt idx="344">
                  <c:v>13.86197592275</c:v>
                </c:pt>
                <c:pt idx="345">
                  <c:v>15.0734027014189</c:v>
                </c:pt>
                <c:pt idx="346">
                  <c:v>14.305000723752499</c:v>
                </c:pt>
                <c:pt idx="347">
                  <c:v>14.663206397157101</c:v>
                </c:pt>
                <c:pt idx="348">
                  <c:v>15.670518625039101</c:v>
                </c:pt>
                <c:pt idx="349">
                  <c:v>14.6250502213367</c:v>
                </c:pt>
                <c:pt idx="350">
                  <c:v>15.525271612880699</c:v>
                </c:pt>
                <c:pt idx="351">
                  <c:v>13.476346372528701</c:v>
                </c:pt>
                <c:pt idx="352">
                  <c:v>12.390284284647</c:v>
                </c:pt>
                <c:pt idx="353">
                  <c:v>15.2897340470237</c:v>
                </c:pt>
                <c:pt idx="354">
                  <c:v>22.7827820556194</c:v>
                </c:pt>
                <c:pt idx="355">
                  <c:v>26.755947851229401</c:v>
                </c:pt>
                <c:pt idx="356">
                  <c:v>32.075440915803902</c:v>
                </c:pt>
                <c:pt idx="357">
                  <c:v>29.7981576358676</c:v>
                </c:pt>
                <c:pt idx="358">
                  <c:v>36.3951615770833</c:v>
                </c:pt>
                <c:pt idx="359">
                  <c:v>31.514867829777401</c:v>
                </c:pt>
                <c:pt idx="360">
                  <c:v>32.966699649504399</c:v>
                </c:pt>
                <c:pt idx="361">
                  <c:v>24.242438213636099</c:v>
                </c:pt>
                <c:pt idx="362">
                  <c:v>16.9771584118599</c:v>
                </c:pt>
                <c:pt idx="363">
                  <c:v>14.8396495425753</c:v>
                </c:pt>
                <c:pt idx="364">
                  <c:v>16.676533630146199</c:v>
                </c:pt>
                <c:pt idx="365">
                  <c:v>12.194923542920201</c:v>
                </c:pt>
                <c:pt idx="366">
                  <c:v>12.600103603916599</c:v>
                </c:pt>
                <c:pt idx="367">
                  <c:v>13.906938972449501</c:v>
                </c:pt>
                <c:pt idx="368">
                  <c:v>11.790032831819801</c:v>
                </c:pt>
                <c:pt idx="369">
                  <c:v>20.8683173920675</c:v>
                </c:pt>
                <c:pt idx="370">
                  <c:v>20.413670779205098</c:v>
                </c:pt>
                <c:pt idx="371">
                  <c:v>15.754086232858199</c:v>
                </c:pt>
                <c:pt idx="372">
                  <c:v>11.514929894436101</c:v>
                </c:pt>
                <c:pt idx="373">
                  <c:v>15.739120170975999</c:v>
                </c:pt>
                <c:pt idx="374">
                  <c:v>13.48039568235</c:v>
                </c:pt>
                <c:pt idx="375">
                  <c:v>13.213649879964599</c:v>
                </c:pt>
                <c:pt idx="376">
                  <c:v>17.576760299815799</c:v>
                </c:pt>
                <c:pt idx="377">
                  <c:v>16.7549591129848</c:v>
                </c:pt>
                <c:pt idx="378">
                  <c:v>14.220484143948401</c:v>
                </c:pt>
                <c:pt idx="379">
                  <c:v>10.9807836419065</c:v>
                </c:pt>
                <c:pt idx="380">
                  <c:v>16.550564765991499</c:v>
                </c:pt>
                <c:pt idx="381">
                  <c:v>14.2446851997822</c:v>
                </c:pt>
                <c:pt idx="382">
                  <c:v>17.700206656928199</c:v>
                </c:pt>
                <c:pt idx="383">
                  <c:v>13.8624029362164</c:v>
                </c:pt>
                <c:pt idx="384">
                  <c:v>15.523460227717299</c:v>
                </c:pt>
                <c:pt idx="385">
                  <c:v>22.4686182523686</c:v>
                </c:pt>
                <c:pt idx="386">
                  <c:v>28.102615271539602</c:v>
                </c:pt>
                <c:pt idx="387">
                  <c:v>17.775567987103098</c:v>
                </c:pt>
                <c:pt idx="388">
                  <c:v>22.2663066291497</c:v>
                </c:pt>
                <c:pt idx="389">
                  <c:v>24.278824072933201</c:v>
                </c:pt>
                <c:pt idx="390">
                  <c:v>15.996209593923799</c:v>
                </c:pt>
                <c:pt idx="391">
                  <c:v>20.146140535463299</c:v>
                </c:pt>
                <c:pt idx="392">
                  <c:v>22.105682886579999</c:v>
                </c:pt>
                <c:pt idx="393">
                  <c:v>18.998701859200299</c:v>
                </c:pt>
                <c:pt idx="394">
                  <c:v>19.419412653486201</c:v>
                </c:pt>
                <c:pt idx="395">
                  <c:v>20.304753916396301</c:v>
                </c:pt>
                <c:pt idx="396">
                  <c:v>14.715098322942699</c:v>
                </c:pt>
                <c:pt idx="397">
                  <c:v>17.4369935204275</c:v>
                </c:pt>
                <c:pt idx="398">
                  <c:v>17.845035449333</c:v>
                </c:pt>
                <c:pt idx="399">
                  <c:v>16.783717787321599</c:v>
                </c:pt>
                <c:pt idx="400">
                  <c:v>19.425921309944702</c:v>
                </c:pt>
                <c:pt idx="401">
                  <c:v>20.3346385368028</c:v>
                </c:pt>
                <c:pt idx="402">
                  <c:v>16.897367137983899</c:v>
                </c:pt>
                <c:pt idx="403">
                  <c:v>22.949969641737201</c:v>
                </c:pt>
                <c:pt idx="404">
                  <c:v>22.505130599933899</c:v>
                </c:pt>
                <c:pt idx="405">
                  <c:v>14.537003998248601</c:v>
                </c:pt>
                <c:pt idx="406">
                  <c:v>12.9843608865033</c:v>
                </c:pt>
                <c:pt idx="407">
                  <c:v>19.304308078845398</c:v>
                </c:pt>
                <c:pt idx="408">
                  <c:v>14.6655041355592</c:v>
                </c:pt>
                <c:pt idx="409">
                  <c:v>13.921728148688199</c:v>
                </c:pt>
                <c:pt idx="410">
                  <c:v>20.169203730156699</c:v>
                </c:pt>
                <c:pt idx="411">
                  <c:v>12.6245331391312</c:v>
                </c:pt>
                <c:pt idx="412">
                  <c:v>14.369815861655599</c:v>
                </c:pt>
                <c:pt idx="413">
                  <c:v>23.804487310955299</c:v>
                </c:pt>
                <c:pt idx="414">
                  <c:v>29.5689719944254</c:v>
                </c:pt>
                <c:pt idx="415">
                  <c:v>23.817163777592299</c:v>
                </c:pt>
                <c:pt idx="416">
                  <c:v>13.3921575002847</c:v>
                </c:pt>
                <c:pt idx="417">
                  <c:v>17.873464332000101</c:v>
                </c:pt>
                <c:pt idx="418">
                  <c:v>24.067237601554599</c:v>
                </c:pt>
                <c:pt idx="419">
                  <c:v>21.491578524110899</c:v>
                </c:pt>
                <c:pt idx="420">
                  <c:v>19.236183982861998</c:v>
                </c:pt>
                <c:pt idx="421">
                  <c:v>17.3838703517875</c:v>
                </c:pt>
                <c:pt idx="422">
                  <c:v>13.9745854470704</c:v>
                </c:pt>
                <c:pt idx="423">
                  <c:v>17.049640465468801</c:v>
                </c:pt>
                <c:pt idx="424">
                  <c:v>18.582944452602401</c:v>
                </c:pt>
                <c:pt idx="425">
                  <c:v>15.8187194796265</c:v>
                </c:pt>
                <c:pt idx="426">
                  <c:v>16.203213273145899</c:v>
                </c:pt>
                <c:pt idx="427">
                  <c:v>23.958937390910702</c:v>
                </c:pt>
                <c:pt idx="428">
                  <c:v>14.8238112987426</c:v>
                </c:pt>
                <c:pt idx="429">
                  <c:v>22.8925218445216</c:v>
                </c:pt>
                <c:pt idx="430">
                  <c:v>22.635171053173401</c:v>
                </c:pt>
                <c:pt idx="431">
                  <c:v>12.0191587692778</c:v>
                </c:pt>
                <c:pt idx="432">
                  <c:v>16.554938843136799</c:v>
                </c:pt>
                <c:pt idx="433">
                  <c:v>22.6061389696365</c:v>
                </c:pt>
                <c:pt idx="434">
                  <c:v>26.500472001323999</c:v>
                </c:pt>
                <c:pt idx="435">
                  <c:v>16.081294130309001</c:v>
                </c:pt>
                <c:pt idx="436">
                  <c:v>11.014637955678801</c:v>
                </c:pt>
                <c:pt idx="437">
                  <c:v>12.414995425102299</c:v>
                </c:pt>
                <c:pt idx="438">
                  <c:v>15.4694538445949</c:v>
                </c:pt>
                <c:pt idx="439">
                  <c:v>18.467460231621899</c:v>
                </c:pt>
                <c:pt idx="440">
                  <c:v>21.1810277457258</c:v>
                </c:pt>
                <c:pt idx="441">
                  <c:v>11.929808522032801</c:v>
                </c:pt>
                <c:pt idx="442">
                  <c:v>14.9878431192853</c:v>
                </c:pt>
                <c:pt idx="443">
                  <c:v>22.661331257264401</c:v>
                </c:pt>
                <c:pt idx="444">
                  <c:v>16.444643884615701</c:v>
                </c:pt>
                <c:pt idx="445">
                  <c:v>18.050772324736599</c:v>
                </c:pt>
                <c:pt idx="446">
                  <c:v>13.1041688778388</c:v>
                </c:pt>
                <c:pt idx="447">
                  <c:v>17.8554481565778</c:v>
                </c:pt>
                <c:pt idx="448">
                  <c:v>22.7572445985606</c:v>
                </c:pt>
                <c:pt idx="449">
                  <c:v>22.2072551628005</c:v>
                </c:pt>
                <c:pt idx="450">
                  <c:v>13.9412315277654</c:v>
                </c:pt>
                <c:pt idx="451">
                  <c:v>13.079687744486501</c:v>
                </c:pt>
                <c:pt idx="452">
                  <c:v>21.952409755404801</c:v>
                </c:pt>
                <c:pt idx="453">
                  <c:v>17.646574379984902</c:v>
                </c:pt>
                <c:pt idx="454">
                  <c:v>20.935520599795801</c:v>
                </c:pt>
                <c:pt idx="455">
                  <c:v>20.255632866731101</c:v>
                </c:pt>
                <c:pt idx="456">
                  <c:v>19.168984165910501</c:v>
                </c:pt>
                <c:pt idx="457">
                  <c:v>17.443271769440202</c:v>
                </c:pt>
                <c:pt idx="458">
                  <c:v>15.3857329152095</c:v>
                </c:pt>
                <c:pt idx="459">
                  <c:v>19.3168632494354</c:v>
                </c:pt>
                <c:pt idx="460">
                  <c:v>25.803897978270498</c:v>
                </c:pt>
                <c:pt idx="461">
                  <c:v>28.884407998656599</c:v>
                </c:pt>
                <c:pt idx="462">
                  <c:v>21.5927253385006</c:v>
                </c:pt>
                <c:pt idx="463">
                  <c:v>23.083964735550602</c:v>
                </c:pt>
                <c:pt idx="464">
                  <c:v>19.758315099137501</c:v>
                </c:pt>
                <c:pt idx="465">
                  <c:v>22.5997813407132</c:v>
                </c:pt>
                <c:pt idx="466">
                  <c:v>16.9606571995953</c:v>
                </c:pt>
                <c:pt idx="467">
                  <c:v>19.943251408281199</c:v>
                </c:pt>
                <c:pt idx="468">
                  <c:v>20.431304453699099</c:v>
                </c:pt>
                <c:pt idx="469">
                  <c:v>15.867148716385501</c:v>
                </c:pt>
                <c:pt idx="470">
                  <c:v>13.3310170191039</c:v>
                </c:pt>
                <c:pt idx="471">
                  <c:v>12.215968169058</c:v>
                </c:pt>
                <c:pt idx="472">
                  <c:v>14.816848170867599</c:v>
                </c:pt>
                <c:pt idx="473">
                  <c:v>23.0039976809739</c:v>
                </c:pt>
                <c:pt idx="474">
                  <c:v>21.985390589849299</c:v>
                </c:pt>
                <c:pt idx="475">
                  <c:v>20.515024866195901</c:v>
                </c:pt>
                <c:pt idx="476">
                  <c:v>23.837764619566901</c:v>
                </c:pt>
                <c:pt idx="477">
                  <c:v>23.344696783918899</c:v>
                </c:pt>
                <c:pt idx="478">
                  <c:v>22.996998420007198</c:v>
                </c:pt>
                <c:pt idx="479">
                  <c:v>27.4651739868067</c:v>
                </c:pt>
                <c:pt idx="480">
                  <c:v>20.812828879446101</c:v>
                </c:pt>
                <c:pt idx="481">
                  <c:v>23.2779698954444</c:v>
                </c:pt>
                <c:pt idx="482">
                  <c:v>23.024952280692901</c:v>
                </c:pt>
                <c:pt idx="483">
                  <c:v>19.493643271887301</c:v>
                </c:pt>
                <c:pt idx="484">
                  <c:v>17.656326778664301</c:v>
                </c:pt>
                <c:pt idx="485">
                  <c:v>23.8948277410374</c:v>
                </c:pt>
                <c:pt idx="486">
                  <c:v>23.730320275840299</c:v>
                </c:pt>
                <c:pt idx="487">
                  <c:v>29.481413942811599</c:v>
                </c:pt>
                <c:pt idx="488">
                  <c:v>10.321308985700901</c:v>
                </c:pt>
                <c:pt idx="489">
                  <c:v>22.950678560403102</c:v>
                </c:pt>
                <c:pt idx="490">
                  <c:v>19.1935759381415</c:v>
                </c:pt>
                <c:pt idx="491">
                  <c:v>24.110034096572399</c:v>
                </c:pt>
                <c:pt idx="492">
                  <c:v>23.301341522068</c:v>
                </c:pt>
                <c:pt idx="493">
                  <c:v>24.007076367136001</c:v>
                </c:pt>
                <c:pt idx="494">
                  <c:v>17.257712236187299</c:v>
                </c:pt>
                <c:pt idx="495">
                  <c:v>20.0156988082353</c:v>
                </c:pt>
                <c:pt idx="496">
                  <c:v>20.079596720769199</c:v>
                </c:pt>
                <c:pt idx="497">
                  <c:v>18.272421259208301</c:v>
                </c:pt>
                <c:pt idx="498">
                  <c:v>18.201055610567899</c:v>
                </c:pt>
                <c:pt idx="499">
                  <c:v>23.4782103145739</c:v>
                </c:pt>
                <c:pt idx="500">
                  <c:v>16.924551034262599</c:v>
                </c:pt>
                <c:pt idx="501">
                  <c:v>16.821290695343802</c:v>
                </c:pt>
                <c:pt idx="502">
                  <c:v>21.661332161941601</c:v>
                </c:pt>
                <c:pt idx="503">
                  <c:v>25.283626990971399</c:v>
                </c:pt>
                <c:pt idx="504">
                  <c:v>21.020086915252499</c:v>
                </c:pt>
                <c:pt idx="505">
                  <c:v>13.0574958078302</c:v>
                </c:pt>
                <c:pt idx="506">
                  <c:v>17.375703349082301</c:v>
                </c:pt>
                <c:pt idx="507">
                  <c:v>22.098192515202101</c:v>
                </c:pt>
                <c:pt idx="508">
                  <c:v>11.6420127722142</c:v>
                </c:pt>
                <c:pt idx="509">
                  <c:v>16.844411116239201</c:v>
                </c:pt>
                <c:pt idx="510">
                  <c:v>12.372372598365899</c:v>
                </c:pt>
                <c:pt idx="511">
                  <c:v>15.0786627736297</c:v>
                </c:pt>
                <c:pt idx="512">
                  <c:v>14.220484143948401</c:v>
                </c:pt>
                <c:pt idx="513">
                  <c:v>13.560119258830801</c:v>
                </c:pt>
                <c:pt idx="514">
                  <c:v>15.818737114872301</c:v>
                </c:pt>
                <c:pt idx="515">
                  <c:v>20.670449170025702</c:v>
                </c:pt>
                <c:pt idx="516">
                  <c:v>16.4299863400554</c:v>
                </c:pt>
                <c:pt idx="517">
                  <c:v>14.3954362355475</c:v>
                </c:pt>
                <c:pt idx="518">
                  <c:v>23.895590633308998</c:v>
                </c:pt>
                <c:pt idx="519">
                  <c:v>21.203221606378399</c:v>
                </c:pt>
                <c:pt idx="520">
                  <c:v>25.3103190411273</c:v>
                </c:pt>
                <c:pt idx="521">
                  <c:v>22.673809867119498</c:v>
                </c:pt>
                <c:pt idx="522">
                  <c:v>28.595829446284998</c:v>
                </c:pt>
                <c:pt idx="523">
                  <c:v>31.440199493065599</c:v>
                </c:pt>
                <c:pt idx="524">
                  <c:v>29.9674091362604</c:v>
                </c:pt>
                <c:pt idx="525">
                  <c:v>29.704240347728302</c:v>
                </c:pt>
                <c:pt idx="526">
                  <c:v>26.711287845196601</c:v>
                </c:pt>
                <c:pt idx="527">
                  <c:v>27.206808412908</c:v>
                </c:pt>
                <c:pt idx="528">
                  <c:v>27.298652970011499</c:v>
                </c:pt>
                <c:pt idx="529">
                  <c:v>20.108033851709301</c:v>
                </c:pt>
                <c:pt idx="530">
                  <c:v>26.165381493615801</c:v>
                </c:pt>
                <c:pt idx="531">
                  <c:v>22.092536981425901</c:v>
                </c:pt>
                <c:pt idx="532">
                  <c:v>25.909165419981601</c:v>
                </c:pt>
                <c:pt idx="533">
                  <c:v>31.051623736916699</c:v>
                </c:pt>
                <c:pt idx="534">
                  <c:v>19.862236739728999</c:v>
                </c:pt>
                <c:pt idx="535">
                  <c:v>18.825306258271599</c:v>
                </c:pt>
                <c:pt idx="536">
                  <c:v>9.81020544573839</c:v>
                </c:pt>
                <c:pt idx="537">
                  <c:v>12.997516805062499</c:v>
                </c:pt>
                <c:pt idx="538">
                  <c:v>19.8778182273015</c:v>
                </c:pt>
                <c:pt idx="539">
                  <c:v>12.919030767590799</c:v>
                </c:pt>
                <c:pt idx="540">
                  <c:v>14.416834792022</c:v>
                </c:pt>
                <c:pt idx="541">
                  <c:v>14.771931192967401</c:v>
                </c:pt>
                <c:pt idx="542">
                  <c:v>12.7176732660827</c:v>
                </c:pt>
                <c:pt idx="543">
                  <c:v>14.2735988028849</c:v>
                </c:pt>
                <c:pt idx="544">
                  <c:v>15.4014001624465</c:v>
                </c:pt>
                <c:pt idx="545">
                  <c:v>23.3846845285338</c:v>
                </c:pt>
                <c:pt idx="546">
                  <c:v>15.072208752331001</c:v>
                </c:pt>
                <c:pt idx="547">
                  <c:v>24.264633841832101</c:v>
                </c:pt>
                <c:pt idx="548">
                  <c:v>25.291663532021801</c:v>
                </c:pt>
                <c:pt idx="549">
                  <c:v>20.7287736857242</c:v>
                </c:pt>
                <c:pt idx="550">
                  <c:v>22.858762959055198</c:v>
                </c:pt>
                <c:pt idx="551">
                  <c:v>15.999467276925399</c:v>
                </c:pt>
                <c:pt idx="552">
                  <c:v>22.525992256209602</c:v>
                </c:pt>
                <c:pt idx="553">
                  <c:v>24.918676602768599</c:v>
                </c:pt>
                <c:pt idx="554">
                  <c:v>18.768228618662</c:v>
                </c:pt>
                <c:pt idx="555">
                  <c:v>21.7581292991391</c:v>
                </c:pt>
                <c:pt idx="556">
                  <c:v>36.082032056548201</c:v>
                </c:pt>
                <c:pt idx="557">
                  <c:v>14.320290879272999</c:v>
                </c:pt>
                <c:pt idx="558">
                  <c:v>12.4296461456111</c:v>
                </c:pt>
                <c:pt idx="559">
                  <c:v>12.7387158208165</c:v>
                </c:pt>
                <c:pt idx="560">
                  <c:v>15.052438341125599</c:v>
                </c:pt>
                <c:pt idx="561">
                  <c:v>24.119019883164501</c:v>
                </c:pt>
                <c:pt idx="562">
                  <c:v>30.274842259178801</c:v>
                </c:pt>
                <c:pt idx="563">
                  <c:v>27.6758130568704</c:v>
                </c:pt>
                <c:pt idx="564">
                  <c:v>29.761676596399401</c:v>
                </c:pt>
                <c:pt idx="565">
                  <c:v>35.117574698041501</c:v>
                </c:pt>
                <c:pt idx="566">
                  <c:v>24.100797774770101</c:v>
                </c:pt>
                <c:pt idx="567">
                  <c:v>22.3517007431685</c:v>
                </c:pt>
                <c:pt idx="568">
                  <c:v>24.508658354156601</c:v>
                </c:pt>
                <c:pt idx="569">
                  <c:v>30.479122325821599</c:v>
                </c:pt>
                <c:pt idx="570">
                  <c:v>16.5018012330973</c:v>
                </c:pt>
                <c:pt idx="571">
                  <c:v>29.188066153583499</c:v>
                </c:pt>
                <c:pt idx="572">
                  <c:v>30.377909329914299</c:v>
                </c:pt>
                <c:pt idx="573">
                  <c:v>31.134205796165599</c:v>
                </c:pt>
                <c:pt idx="574">
                  <c:v>24.286500540949501</c:v>
                </c:pt>
                <c:pt idx="575">
                  <c:v>45.636682943115602</c:v>
                </c:pt>
                <c:pt idx="576">
                  <c:v>42.791887551712101</c:v>
                </c:pt>
                <c:pt idx="577">
                  <c:v>31.5185744642787</c:v>
                </c:pt>
                <c:pt idx="578">
                  <c:v>16.070082129694999</c:v>
                </c:pt>
                <c:pt idx="579">
                  <c:v>25.720771694255902</c:v>
                </c:pt>
                <c:pt idx="580">
                  <c:v>36.2014651499967</c:v>
                </c:pt>
                <c:pt idx="581">
                  <c:v>23.386958318075401</c:v>
                </c:pt>
                <c:pt idx="582">
                  <c:v>24.888580742522802</c:v>
                </c:pt>
                <c:pt idx="583">
                  <c:v>19.632395624165</c:v>
                </c:pt>
                <c:pt idx="584">
                  <c:v>25.945853070045999</c:v>
                </c:pt>
                <c:pt idx="585">
                  <c:v>18.653341043359099</c:v>
                </c:pt>
                <c:pt idx="586">
                  <c:v>14.6365196764357</c:v>
                </c:pt>
                <c:pt idx="587">
                  <c:v>21.2030367619017</c:v>
                </c:pt>
                <c:pt idx="588">
                  <c:v>18.145223602001</c:v>
                </c:pt>
                <c:pt idx="589">
                  <c:v>15.5386856408703</c:v>
                </c:pt>
                <c:pt idx="590">
                  <c:v>17.052248720678101</c:v>
                </c:pt>
                <c:pt idx="591">
                  <c:v>22.626100811223999</c:v>
                </c:pt>
                <c:pt idx="592">
                  <c:v>18.797008582656101</c:v>
                </c:pt>
                <c:pt idx="593">
                  <c:v>22.297038116168999</c:v>
                </c:pt>
                <c:pt idx="594">
                  <c:v>18.489516896933399</c:v>
                </c:pt>
                <c:pt idx="595">
                  <c:v>23.8234610538107</c:v>
                </c:pt>
                <c:pt idx="596">
                  <c:v>23.4755977328639</c:v>
                </c:pt>
                <c:pt idx="597">
                  <c:v>15.0739272810073</c:v>
                </c:pt>
                <c:pt idx="598">
                  <c:v>12.177843258716701</c:v>
                </c:pt>
                <c:pt idx="599">
                  <c:v>12.541990952533601</c:v>
                </c:pt>
                <c:pt idx="600">
                  <c:v>15.934492215331799</c:v>
                </c:pt>
                <c:pt idx="601">
                  <c:v>31.006951379087099</c:v>
                </c:pt>
                <c:pt idx="602">
                  <c:v>30.1926077601915</c:v>
                </c:pt>
                <c:pt idx="603">
                  <c:v>31.710590032237501</c:v>
                </c:pt>
                <c:pt idx="604">
                  <c:v>32.507796356734801</c:v>
                </c:pt>
                <c:pt idx="605">
                  <c:v>25.2487766085031</c:v>
                </c:pt>
                <c:pt idx="606">
                  <c:v>14.4152844047088</c:v>
                </c:pt>
                <c:pt idx="607">
                  <c:v>12.1070926984842</c:v>
                </c:pt>
                <c:pt idx="608">
                  <c:v>14.5146152883606</c:v>
                </c:pt>
                <c:pt idx="609">
                  <c:v>16.7692270746467</c:v>
                </c:pt>
                <c:pt idx="610">
                  <c:v>20.881103900303899</c:v>
                </c:pt>
                <c:pt idx="611">
                  <c:v>19.157270688427399</c:v>
                </c:pt>
                <c:pt idx="612">
                  <c:v>20.768695850080199</c:v>
                </c:pt>
                <c:pt idx="613">
                  <c:v>12.744792242868501</c:v>
                </c:pt>
                <c:pt idx="614">
                  <c:v>16.3530695849607</c:v>
                </c:pt>
                <c:pt idx="615">
                  <c:v>16.071424135120001</c:v>
                </c:pt>
                <c:pt idx="616">
                  <c:v>17.717535566220398</c:v>
                </c:pt>
                <c:pt idx="617">
                  <c:v>19.527327028852099</c:v>
                </c:pt>
                <c:pt idx="618">
                  <c:v>15.5830063430395</c:v>
                </c:pt>
                <c:pt idx="619">
                  <c:v>14.770567127807199</c:v>
                </c:pt>
                <c:pt idx="620">
                  <c:v>16.3503695306871</c:v>
                </c:pt>
                <c:pt idx="621">
                  <c:v>16.364395016971699</c:v>
                </c:pt>
                <c:pt idx="622">
                  <c:v>22.820587362997099</c:v>
                </c:pt>
                <c:pt idx="623">
                  <c:v>23.908147167796201</c:v>
                </c:pt>
                <c:pt idx="624">
                  <c:v>15.377049655717199</c:v>
                </c:pt>
                <c:pt idx="625">
                  <c:v>14.9499225595982</c:v>
                </c:pt>
                <c:pt idx="626">
                  <c:v>17.4943777231856</c:v>
                </c:pt>
                <c:pt idx="627">
                  <c:v>9.7069425138333898</c:v>
                </c:pt>
                <c:pt idx="628">
                  <c:v>16.9921058350076</c:v>
                </c:pt>
                <c:pt idx="629">
                  <c:v>13.391098177565199</c:v>
                </c:pt>
                <c:pt idx="630">
                  <c:v>13.2111554944532</c:v>
                </c:pt>
                <c:pt idx="631">
                  <c:v>11.423311014328901</c:v>
                </c:pt>
                <c:pt idx="632">
                  <c:v>17.303319410548202</c:v>
                </c:pt>
                <c:pt idx="633">
                  <c:v>12.5096743264865</c:v>
                </c:pt>
                <c:pt idx="634">
                  <c:v>13.2172494511771</c:v>
                </c:pt>
                <c:pt idx="635">
                  <c:v>17.8733313146009</c:v>
                </c:pt>
                <c:pt idx="636">
                  <c:v>15.020783651019901</c:v>
                </c:pt>
                <c:pt idx="637">
                  <c:v>14.108745418965601</c:v>
                </c:pt>
                <c:pt idx="638">
                  <c:v>14.6903018911631</c:v>
                </c:pt>
                <c:pt idx="639">
                  <c:v>14.5135968765399</c:v>
                </c:pt>
                <c:pt idx="640">
                  <c:v>16.000944301231701</c:v>
                </c:pt>
                <c:pt idx="641">
                  <c:v>17.002648340202001</c:v>
                </c:pt>
                <c:pt idx="642">
                  <c:v>11.5181183455769</c:v>
                </c:pt>
                <c:pt idx="643">
                  <c:v>12.902855682696799</c:v>
                </c:pt>
                <c:pt idx="644">
                  <c:v>15.3792598384199</c:v>
                </c:pt>
                <c:pt idx="645">
                  <c:v>21.7703037630219</c:v>
                </c:pt>
                <c:pt idx="646">
                  <c:v>17.9732015231669</c:v>
                </c:pt>
                <c:pt idx="647">
                  <c:v>19.068334740563099</c:v>
                </c:pt>
                <c:pt idx="648">
                  <c:v>15.946047668445299</c:v>
                </c:pt>
                <c:pt idx="649">
                  <c:v>14.250465881820199</c:v>
                </c:pt>
                <c:pt idx="650">
                  <c:v>14.321244155395</c:v>
                </c:pt>
                <c:pt idx="651">
                  <c:v>16.791141182084299</c:v>
                </c:pt>
                <c:pt idx="652">
                  <c:v>14.9963609823292</c:v>
                </c:pt>
                <c:pt idx="653">
                  <c:v>12.905791734997701</c:v>
                </c:pt>
                <c:pt idx="654">
                  <c:v>15.154534110737799</c:v>
                </c:pt>
                <c:pt idx="655">
                  <c:v>13.5264412144441</c:v>
                </c:pt>
                <c:pt idx="656">
                  <c:v>14.5744402840955</c:v>
                </c:pt>
                <c:pt idx="657">
                  <c:v>13.943689664813499</c:v>
                </c:pt>
                <c:pt idx="658">
                  <c:v>14.463492815201599</c:v>
                </c:pt>
                <c:pt idx="659">
                  <c:v>14.6172929603078</c:v>
                </c:pt>
                <c:pt idx="660">
                  <c:v>15.700560542639099</c:v>
                </c:pt>
                <c:pt idx="661">
                  <c:v>11.162562579154599</c:v>
                </c:pt>
                <c:pt idx="662">
                  <c:v>17.140267998469799</c:v>
                </c:pt>
                <c:pt idx="663">
                  <c:v>17.143091993616999</c:v>
                </c:pt>
                <c:pt idx="664">
                  <c:v>17.9073244100802</c:v>
                </c:pt>
                <c:pt idx="665">
                  <c:v>14.081569269093601</c:v>
                </c:pt>
                <c:pt idx="666">
                  <c:v>11.6321829688937</c:v>
                </c:pt>
                <c:pt idx="667">
                  <c:v>12.1561422033271</c:v>
                </c:pt>
                <c:pt idx="668">
                  <c:v>12.776807881483499</c:v>
                </c:pt>
                <c:pt idx="669">
                  <c:v>12.565005331254</c:v>
                </c:pt>
                <c:pt idx="670">
                  <c:v>11.647941531138899</c:v>
                </c:pt>
                <c:pt idx="671">
                  <c:v>12.843088803709801</c:v>
                </c:pt>
                <c:pt idx="672">
                  <c:v>11.411933059221401</c:v>
                </c:pt>
                <c:pt idx="673">
                  <c:v>20.448321905699601</c:v>
                </c:pt>
                <c:pt idx="674">
                  <c:v>21.586944450828099</c:v>
                </c:pt>
                <c:pt idx="675">
                  <c:v>16.4976190836977</c:v>
                </c:pt>
                <c:pt idx="676">
                  <c:v>16.4998553874991</c:v>
                </c:pt>
                <c:pt idx="677">
                  <c:v>12.005918384023801</c:v>
                </c:pt>
                <c:pt idx="678">
                  <c:v>14.2204732575251</c:v>
                </c:pt>
                <c:pt idx="679">
                  <c:v>17.1874369075041</c:v>
                </c:pt>
                <c:pt idx="680">
                  <c:v>19.487674868192698</c:v>
                </c:pt>
                <c:pt idx="681">
                  <c:v>14.544396110535899</c:v>
                </c:pt>
                <c:pt idx="682">
                  <c:v>13.3328898369885</c:v>
                </c:pt>
                <c:pt idx="683">
                  <c:v>9.6145260268940191</c:v>
                </c:pt>
                <c:pt idx="684">
                  <c:v>13.3233919517863</c:v>
                </c:pt>
                <c:pt idx="685">
                  <c:v>12.7051152795416</c:v>
                </c:pt>
                <c:pt idx="686">
                  <c:v>14.4994858684391</c:v>
                </c:pt>
                <c:pt idx="687">
                  <c:v>16.854373803950999</c:v>
                </c:pt>
                <c:pt idx="688">
                  <c:v>12.052301424263799</c:v>
                </c:pt>
                <c:pt idx="689">
                  <c:v>13.327391307909799</c:v>
                </c:pt>
                <c:pt idx="690">
                  <c:v>23.448326611883299</c:v>
                </c:pt>
                <c:pt idx="691">
                  <c:v>19.858537720267599</c:v>
                </c:pt>
                <c:pt idx="692">
                  <c:v>13.4766099853724</c:v>
                </c:pt>
                <c:pt idx="693">
                  <c:v>14.5869264747865</c:v>
                </c:pt>
                <c:pt idx="694">
                  <c:v>14.3069619953397</c:v>
                </c:pt>
                <c:pt idx="695">
                  <c:v>12.3415497999073</c:v>
                </c:pt>
                <c:pt idx="696">
                  <c:v>14.001595038624201</c:v>
                </c:pt>
                <c:pt idx="697">
                  <c:v>14.3739023279509</c:v>
                </c:pt>
                <c:pt idx="698">
                  <c:v>13.3196436947765</c:v>
                </c:pt>
                <c:pt idx="699">
                  <c:v>15.060646817203301</c:v>
                </c:pt>
                <c:pt idx="700">
                  <c:v>23.103942049405401</c:v>
                </c:pt>
                <c:pt idx="701">
                  <c:v>18.915256127906801</c:v>
                </c:pt>
                <c:pt idx="702">
                  <c:v>16.176570050876599</c:v>
                </c:pt>
                <c:pt idx="703">
                  <c:v>13.3934525109236</c:v>
                </c:pt>
                <c:pt idx="704">
                  <c:v>13.184531217812101</c:v>
                </c:pt>
                <c:pt idx="705">
                  <c:v>14.030638762627399</c:v>
                </c:pt>
                <c:pt idx="706">
                  <c:v>15.1363995065865</c:v>
                </c:pt>
                <c:pt idx="707">
                  <c:v>13.501603423251501</c:v>
                </c:pt>
                <c:pt idx="708">
                  <c:v>11.9814745757206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2-489A-9EC7-B490C5E3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9354112"/>
        <c:axId val="92645257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Sheet1!$D$1</c15:sqref>
                        </c15:formulaRef>
                      </c:ext>
                    </c:extLst>
                    <c:strCache>
                      <c:ptCount val="1"/>
                      <c:pt idx="0">
                        <c:v>TUNED TRAINING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Sheet1!$D$2:$D$710</c15:sqref>
                        </c15:formulaRef>
                      </c:ext>
                    </c:extLst>
                    <c:numCache>
                      <c:formatCode>General</c:formatCode>
                      <c:ptCount val="709"/>
                      <c:pt idx="0">
                        <c:v>12.8023488969484</c:v>
                      </c:pt>
                      <c:pt idx="1">
                        <c:v>13.733701615727201</c:v>
                      </c:pt>
                      <c:pt idx="2">
                        <c:v>12.5709504327146</c:v>
                      </c:pt>
                      <c:pt idx="3">
                        <c:v>16.269223264321401</c:v>
                      </c:pt>
                      <c:pt idx="4">
                        <c:v>18.983286206375201</c:v>
                      </c:pt>
                      <c:pt idx="5">
                        <c:v>14.151768595837</c:v>
                      </c:pt>
                      <c:pt idx="6">
                        <c:v>12.592141876462</c:v>
                      </c:pt>
                      <c:pt idx="7">
                        <c:v>12.572395607958301</c:v>
                      </c:pt>
                      <c:pt idx="8">
                        <c:v>11.816935775930901</c:v>
                      </c:pt>
                      <c:pt idx="9">
                        <c:v>14.4354445915261</c:v>
                      </c:pt>
                      <c:pt idx="10">
                        <c:v>19.188020480484099</c:v>
                      </c:pt>
                      <c:pt idx="11">
                        <c:v>12.7646447497353</c:v>
                      </c:pt>
                      <c:pt idx="12">
                        <c:v>16.585030003643801</c:v>
                      </c:pt>
                      <c:pt idx="13">
                        <c:v>18.049817587750699</c:v>
                      </c:pt>
                      <c:pt idx="14">
                        <c:v>14.002333908724101</c:v>
                      </c:pt>
                      <c:pt idx="15">
                        <c:v>19.022664044332199</c:v>
                      </c:pt>
                      <c:pt idx="16">
                        <c:v>15.687324067509801</c:v>
                      </c:pt>
                      <c:pt idx="17">
                        <c:v>13.333915700073501</c:v>
                      </c:pt>
                      <c:pt idx="18">
                        <c:v>11.6681972122524</c:v>
                      </c:pt>
                      <c:pt idx="19">
                        <c:v>11.7858070593721</c:v>
                      </c:pt>
                      <c:pt idx="20">
                        <c:v>19.502508006853699</c:v>
                      </c:pt>
                      <c:pt idx="21">
                        <c:v>13.684065498486399</c:v>
                      </c:pt>
                      <c:pt idx="22">
                        <c:v>14.149638710037999</c:v>
                      </c:pt>
                      <c:pt idx="23">
                        <c:v>19.268864477888101</c:v>
                      </c:pt>
                      <c:pt idx="24">
                        <c:v>18.971842486291902</c:v>
                      </c:pt>
                      <c:pt idx="25">
                        <c:v>21.811160006817602</c:v>
                      </c:pt>
                      <c:pt idx="26">
                        <c:v>16.3662556815007</c:v>
                      </c:pt>
                      <c:pt idx="27">
                        <c:v>15.1197343189988</c:v>
                      </c:pt>
                      <c:pt idx="28">
                        <c:v>14.116521124771699</c:v>
                      </c:pt>
                      <c:pt idx="29">
                        <c:v>23.419252458149099</c:v>
                      </c:pt>
                      <c:pt idx="30">
                        <c:v>19.527935394699501</c:v>
                      </c:pt>
                      <c:pt idx="31">
                        <c:v>18.295666954336099</c:v>
                      </c:pt>
                      <c:pt idx="32">
                        <c:v>15.0276738786216</c:v>
                      </c:pt>
                      <c:pt idx="33">
                        <c:v>15.8255992422968</c:v>
                      </c:pt>
                      <c:pt idx="34">
                        <c:v>18.718263149002201</c:v>
                      </c:pt>
                      <c:pt idx="35">
                        <c:v>17.210968279382399</c:v>
                      </c:pt>
                      <c:pt idx="36">
                        <c:v>16.5803513152132</c:v>
                      </c:pt>
                      <c:pt idx="37">
                        <c:v>15.0887240194421</c:v>
                      </c:pt>
                      <c:pt idx="38">
                        <c:v>12.9335920367953</c:v>
                      </c:pt>
                      <c:pt idx="39">
                        <c:v>14.0348542571809</c:v>
                      </c:pt>
                      <c:pt idx="40">
                        <c:v>11.6748711037389</c:v>
                      </c:pt>
                      <c:pt idx="41">
                        <c:v>13.9457428217647</c:v>
                      </c:pt>
                      <c:pt idx="42">
                        <c:v>21.711399123410999</c:v>
                      </c:pt>
                      <c:pt idx="43">
                        <c:v>15.788424877727</c:v>
                      </c:pt>
                      <c:pt idx="44">
                        <c:v>13.904113449908399</c:v>
                      </c:pt>
                      <c:pt idx="45">
                        <c:v>12.6580360621534</c:v>
                      </c:pt>
                      <c:pt idx="46">
                        <c:v>15.5067931896579</c:v>
                      </c:pt>
                      <c:pt idx="47">
                        <c:v>12.125356420713601</c:v>
                      </c:pt>
                      <c:pt idx="48">
                        <c:v>13.202384076089301</c:v>
                      </c:pt>
                      <c:pt idx="49">
                        <c:v>12.536906571009901</c:v>
                      </c:pt>
                      <c:pt idx="50">
                        <c:v>13.7632837795681</c:v>
                      </c:pt>
                      <c:pt idx="51">
                        <c:v>15.042384851920101</c:v>
                      </c:pt>
                      <c:pt idx="52">
                        <c:v>14.1712276855451</c:v>
                      </c:pt>
                      <c:pt idx="53">
                        <c:v>11.6522180531956</c:v>
                      </c:pt>
                      <c:pt idx="54">
                        <c:v>20.1137407640785</c:v>
                      </c:pt>
                      <c:pt idx="55">
                        <c:v>20.204412186093101</c:v>
                      </c:pt>
                      <c:pt idx="56">
                        <c:v>15.444026469751201</c:v>
                      </c:pt>
                      <c:pt idx="57">
                        <c:v>13.382548079349601</c:v>
                      </c:pt>
                      <c:pt idx="58">
                        <c:v>12.223465578345699</c:v>
                      </c:pt>
                      <c:pt idx="59">
                        <c:v>11.890589816599199</c:v>
                      </c:pt>
                      <c:pt idx="60">
                        <c:v>11.8010899990601</c:v>
                      </c:pt>
                      <c:pt idx="61">
                        <c:v>14.2389233773388</c:v>
                      </c:pt>
                      <c:pt idx="62">
                        <c:v>12.0942677440141</c:v>
                      </c:pt>
                      <c:pt idx="63">
                        <c:v>17.2363410008989</c:v>
                      </c:pt>
                      <c:pt idx="64">
                        <c:v>16.120965393614899</c:v>
                      </c:pt>
                      <c:pt idx="65">
                        <c:v>15.4463265627189</c:v>
                      </c:pt>
                      <c:pt idx="66">
                        <c:v>19.212061346739699</c:v>
                      </c:pt>
                      <c:pt idx="67">
                        <c:v>18.1066631292436</c:v>
                      </c:pt>
                      <c:pt idx="68">
                        <c:v>21.542038908661699</c:v>
                      </c:pt>
                      <c:pt idx="69">
                        <c:v>11.654424919926599</c:v>
                      </c:pt>
                      <c:pt idx="70">
                        <c:v>16.634878058530798</c:v>
                      </c:pt>
                      <c:pt idx="71">
                        <c:v>15.8454358764037</c:v>
                      </c:pt>
                      <c:pt idx="72">
                        <c:v>16.768194786491001</c:v>
                      </c:pt>
                      <c:pt idx="73">
                        <c:v>19.737483720881901</c:v>
                      </c:pt>
                      <c:pt idx="74">
                        <c:v>15.3151952117127</c:v>
                      </c:pt>
                      <c:pt idx="75">
                        <c:v>23.7559877140644</c:v>
                      </c:pt>
                      <c:pt idx="76">
                        <c:v>18.9507378880974</c:v>
                      </c:pt>
                      <c:pt idx="77">
                        <c:v>23.051541658152601</c:v>
                      </c:pt>
                      <c:pt idx="78">
                        <c:v>23.4872977211154</c:v>
                      </c:pt>
                      <c:pt idx="79">
                        <c:v>21.415731953875401</c:v>
                      </c:pt>
                      <c:pt idx="80">
                        <c:v>27.855596245440498</c:v>
                      </c:pt>
                      <c:pt idx="81">
                        <c:v>14.452523298669201</c:v>
                      </c:pt>
                      <c:pt idx="82">
                        <c:v>19.400184930576799</c:v>
                      </c:pt>
                      <c:pt idx="83">
                        <c:v>19.2922983345305</c:v>
                      </c:pt>
                      <c:pt idx="84">
                        <c:v>17.948981934428001</c:v>
                      </c:pt>
                      <c:pt idx="85">
                        <c:v>16.2372684549137</c:v>
                      </c:pt>
                      <c:pt idx="86">
                        <c:v>14.5935077645501</c:v>
                      </c:pt>
                      <c:pt idx="87">
                        <c:v>13.1886845211619</c:v>
                      </c:pt>
                      <c:pt idx="88">
                        <c:v>13.3258468185024</c:v>
                      </c:pt>
                      <c:pt idx="89">
                        <c:v>20.1341881013504</c:v>
                      </c:pt>
                      <c:pt idx="90">
                        <c:v>18.100399695869299</c:v>
                      </c:pt>
                      <c:pt idx="91">
                        <c:v>13.411835901176101</c:v>
                      </c:pt>
                      <c:pt idx="92">
                        <c:v>17.8506258199901</c:v>
                      </c:pt>
                      <c:pt idx="93">
                        <c:v>16.366243963612401</c:v>
                      </c:pt>
                      <c:pt idx="94">
                        <c:v>20.1363098118062</c:v>
                      </c:pt>
                      <c:pt idx="95">
                        <c:v>16.838178445909399</c:v>
                      </c:pt>
                      <c:pt idx="96">
                        <c:v>20.016215518727201</c:v>
                      </c:pt>
                      <c:pt idx="97">
                        <c:v>19.6528672942685</c:v>
                      </c:pt>
                      <c:pt idx="98">
                        <c:v>17.4530758652262</c:v>
                      </c:pt>
                      <c:pt idx="99">
                        <c:v>21.6211869913794</c:v>
                      </c:pt>
                      <c:pt idx="100">
                        <c:v>20.577723190171799</c:v>
                      </c:pt>
                      <c:pt idx="101">
                        <c:v>26.140112977904199</c:v>
                      </c:pt>
                      <c:pt idx="102">
                        <c:v>24.520560181531899</c:v>
                      </c:pt>
                      <c:pt idx="103">
                        <c:v>17.1533524980706</c:v>
                      </c:pt>
                      <c:pt idx="104">
                        <c:v>19.623950399600101</c:v>
                      </c:pt>
                      <c:pt idx="105">
                        <c:v>22.961354163487702</c:v>
                      </c:pt>
                      <c:pt idx="106">
                        <c:v>20.805896202051901</c:v>
                      </c:pt>
                      <c:pt idx="107">
                        <c:v>24.104456213907</c:v>
                      </c:pt>
                      <c:pt idx="108">
                        <c:v>13.431264332928</c:v>
                      </c:pt>
                      <c:pt idx="109">
                        <c:v>16.715572111623899</c:v>
                      </c:pt>
                      <c:pt idx="110">
                        <c:v>13.6790044499314</c:v>
                      </c:pt>
                      <c:pt idx="111">
                        <c:v>20.369654557415799</c:v>
                      </c:pt>
                      <c:pt idx="112">
                        <c:v>23.627152879597201</c:v>
                      </c:pt>
                      <c:pt idx="113">
                        <c:v>23.481935843650302</c:v>
                      </c:pt>
                      <c:pt idx="114">
                        <c:v>25.597964823780998</c:v>
                      </c:pt>
                      <c:pt idx="115">
                        <c:v>16.277976923430899</c:v>
                      </c:pt>
                      <c:pt idx="116">
                        <c:v>17.276803062027401</c:v>
                      </c:pt>
                      <c:pt idx="117">
                        <c:v>22.4236742485276</c:v>
                      </c:pt>
                      <c:pt idx="118">
                        <c:v>20.479547189891498</c:v>
                      </c:pt>
                      <c:pt idx="119">
                        <c:v>20.035780808145599</c:v>
                      </c:pt>
                      <c:pt idx="120">
                        <c:v>17.404639798022</c:v>
                      </c:pt>
                      <c:pt idx="121">
                        <c:v>20.6057561227069</c:v>
                      </c:pt>
                      <c:pt idx="122">
                        <c:v>22.481636872659401</c:v>
                      </c:pt>
                      <c:pt idx="123">
                        <c:v>16.131279742912501</c:v>
                      </c:pt>
                      <c:pt idx="124">
                        <c:v>16.842160788786401</c:v>
                      </c:pt>
                      <c:pt idx="125">
                        <c:v>19.467181326517</c:v>
                      </c:pt>
                      <c:pt idx="126">
                        <c:v>17.7098513327185</c:v>
                      </c:pt>
                      <c:pt idx="127">
                        <c:v>17.734997837433301</c:v>
                      </c:pt>
                      <c:pt idx="128">
                        <c:v>21.758898197686499</c:v>
                      </c:pt>
                      <c:pt idx="129">
                        <c:v>23.975032615560899</c:v>
                      </c:pt>
                      <c:pt idx="130">
                        <c:v>13.1287600323154</c:v>
                      </c:pt>
                      <c:pt idx="131">
                        <c:v>14.1390415585082</c:v>
                      </c:pt>
                      <c:pt idx="132">
                        <c:v>25.125350553697601</c:v>
                      </c:pt>
                      <c:pt idx="133">
                        <c:v>20.4923644680715</c:v>
                      </c:pt>
                      <c:pt idx="134">
                        <c:v>19.666928022176499</c:v>
                      </c:pt>
                      <c:pt idx="135">
                        <c:v>26.831004694101601</c:v>
                      </c:pt>
                      <c:pt idx="136">
                        <c:v>16.6119957710644</c:v>
                      </c:pt>
                      <c:pt idx="137">
                        <c:v>22.888711283286099</c:v>
                      </c:pt>
                      <c:pt idx="138">
                        <c:v>22.4071726248464</c:v>
                      </c:pt>
                      <c:pt idx="139">
                        <c:v>23.147382319928699</c:v>
                      </c:pt>
                      <c:pt idx="140">
                        <c:v>24.474573124609702</c:v>
                      </c:pt>
                      <c:pt idx="141">
                        <c:v>25.232231163555699</c:v>
                      </c:pt>
                      <c:pt idx="142">
                        <c:v>27.655403312646101</c:v>
                      </c:pt>
                      <c:pt idx="143">
                        <c:v>28.329743576337801</c:v>
                      </c:pt>
                      <c:pt idx="144">
                        <c:v>24.6359420358934</c:v>
                      </c:pt>
                      <c:pt idx="145">
                        <c:v>24.257607473626202</c:v>
                      </c:pt>
                      <c:pt idx="146">
                        <c:v>27.362912146753501</c:v>
                      </c:pt>
                      <c:pt idx="147">
                        <c:v>28.626821503533399</c:v>
                      </c:pt>
                      <c:pt idx="148">
                        <c:v>23.679257105563</c:v>
                      </c:pt>
                      <c:pt idx="149">
                        <c:v>31.6079720902991</c:v>
                      </c:pt>
                      <c:pt idx="150">
                        <c:v>19.001554560305902</c:v>
                      </c:pt>
                      <c:pt idx="151">
                        <c:v>14.804481636121</c:v>
                      </c:pt>
                      <c:pt idx="152">
                        <c:v>17.087376288700199</c:v>
                      </c:pt>
                      <c:pt idx="153">
                        <c:v>11.865563570292901</c:v>
                      </c:pt>
                      <c:pt idx="154">
                        <c:v>14.5864813206392</c:v>
                      </c:pt>
                      <c:pt idx="155">
                        <c:v>26.335441136689301</c:v>
                      </c:pt>
                      <c:pt idx="156">
                        <c:v>16.995496175310901</c:v>
                      </c:pt>
                      <c:pt idx="157">
                        <c:v>11.6169772123977</c:v>
                      </c:pt>
                      <c:pt idx="158">
                        <c:v>16.147613475811202</c:v>
                      </c:pt>
                      <c:pt idx="159">
                        <c:v>16.939025306286201</c:v>
                      </c:pt>
                      <c:pt idx="160">
                        <c:v>13.999473421980101</c:v>
                      </c:pt>
                      <c:pt idx="161">
                        <c:v>13.1813696937219</c:v>
                      </c:pt>
                      <c:pt idx="162">
                        <c:v>14.542639162505001</c:v>
                      </c:pt>
                      <c:pt idx="163">
                        <c:v>17.421540180810499</c:v>
                      </c:pt>
                      <c:pt idx="164">
                        <c:v>23.893028556719301</c:v>
                      </c:pt>
                      <c:pt idx="165">
                        <c:v>15.273575871158799</c:v>
                      </c:pt>
                      <c:pt idx="166">
                        <c:v>15.0903719224446</c:v>
                      </c:pt>
                      <c:pt idx="167">
                        <c:v>20.947777627954601</c:v>
                      </c:pt>
                      <c:pt idx="168">
                        <c:v>25.755997979155801</c:v>
                      </c:pt>
                      <c:pt idx="169">
                        <c:v>30.047955852778799</c:v>
                      </c:pt>
                      <c:pt idx="170">
                        <c:v>28.851762225771701</c:v>
                      </c:pt>
                      <c:pt idx="171">
                        <c:v>27.346499387995699</c:v>
                      </c:pt>
                      <c:pt idx="172">
                        <c:v>21.564594851597299</c:v>
                      </c:pt>
                      <c:pt idx="173">
                        <c:v>23.442215616217201</c:v>
                      </c:pt>
                      <c:pt idx="174">
                        <c:v>24.337745252553699</c:v>
                      </c:pt>
                      <c:pt idx="175">
                        <c:v>23.0533533903868</c:v>
                      </c:pt>
                      <c:pt idx="176">
                        <c:v>21.727473182877802</c:v>
                      </c:pt>
                      <c:pt idx="177">
                        <c:v>19.388430005362501</c:v>
                      </c:pt>
                      <c:pt idx="178">
                        <c:v>21.7292227924397</c:v>
                      </c:pt>
                      <c:pt idx="179">
                        <c:v>25.899191212165402</c:v>
                      </c:pt>
                      <c:pt idx="180">
                        <c:v>29.567197430067399</c:v>
                      </c:pt>
                      <c:pt idx="181">
                        <c:v>31.08387553615</c:v>
                      </c:pt>
                      <c:pt idx="182">
                        <c:v>29.0910693507759</c:v>
                      </c:pt>
                      <c:pt idx="183">
                        <c:v>27.263908745922699</c:v>
                      </c:pt>
                      <c:pt idx="184">
                        <c:v>28.142846637164102</c:v>
                      </c:pt>
                      <c:pt idx="185">
                        <c:v>33.742278477902502</c:v>
                      </c:pt>
                      <c:pt idx="186">
                        <c:v>38.224875991734798</c:v>
                      </c:pt>
                      <c:pt idx="187">
                        <c:v>29.791400889221102</c:v>
                      </c:pt>
                      <c:pt idx="188">
                        <c:v>31.081226958989699</c:v>
                      </c:pt>
                      <c:pt idx="189">
                        <c:v>28.0781017236935</c:v>
                      </c:pt>
                      <c:pt idx="190">
                        <c:v>31.1510207118748</c:v>
                      </c:pt>
                      <c:pt idx="191">
                        <c:v>24.1352772418408</c:v>
                      </c:pt>
                      <c:pt idx="192">
                        <c:v>13.7208506520436</c:v>
                      </c:pt>
                      <c:pt idx="193">
                        <c:v>15.449393162407301</c:v>
                      </c:pt>
                      <c:pt idx="194">
                        <c:v>18.541848130687999</c:v>
                      </c:pt>
                      <c:pt idx="195">
                        <c:v>17.8247786092243</c:v>
                      </c:pt>
                      <c:pt idx="196">
                        <c:v>28.520286879324001</c:v>
                      </c:pt>
                      <c:pt idx="197">
                        <c:v>19.080359023741501</c:v>
                      </c:pt>
                      <c:pt idx="198">
                        <c:v>16.368000989829799</c:v>
                      </c:pt>
                      <c:pt idx="199">
                        <c:v>16.904453062862402</c:v>
                      </c:pt>
                      <c:pt idx="200">
                        <c:v>13.403711903032899</c:v>
                      </c:pt>
                      <c:pt idx="201">
                        <c:v>19.1924750773236</c:v>
                      </c:pt>
                      <c:pt idx="202">
                        <c:v>22.589617213005699</c:v>
                      </c:pt>
                      <c:pt idx="203">
                        <c:v>25.455844272748099</c:v>
                      </c:pt>
                      <c:pt idx="204">
                        <c:v>19.600351508660701</c:v>
                      </c:pt>
                      <c:pt idx="205">
                        <c:v>11.748300194833201</c:v>
                      </c:pt>
                      <c:pt idx="206">
                        <c:v>17.595986234845501</c:v>
                      </c:pt>
                      <c:pt idx="207">
                        <c:v>15.9238403543347</c:v>
                      </c:pt>
                      <c:pt idx="208">
                        <c:v>16.935131231202899</c:v>
                      </c:pt>
                      <c:pt idx="209">
                        <c:v>20.119361709797001</c:v>
                      </c:pt>
                      <c:pt idx="210">
                        <c:v>18.888915217994601</c:v>
                      </c:pt>
                      <c:pt idx="211">
                        <c:v>24.143969159381701</c:v>
                      </c:pt>
                      <c:pt idx="212">
                        <c:v>30.116231679495002</c:v>
                      </c:pt>
                      <c:pt idx="213">
                        <c:v>18.043938843104701</c:v>
                      </c:pt>
                      <c:pt idx="214">
                        <c:v>25.0268282050985</c:v>
                      </c:pt>
                      <c:pt idx="215">
                        <c:v>21.070115348025599</c:v>
                      </c:pt>
                      <c:pt idx="216">
                        <c:v>28.159416648313101</c:v>
                      </c:pt>
                      <c:pt idx="217">
                        <c:v>19.492073079369199</c:v>
                      </c:pt>
                      <c:pt idx="218">
                        <c:v>22.651995564356898</c:v>
                      </c:pt>
                      <c:pt idx="219">
                        <c:v>13.377402788196299</c:v>
                      </c:pt>
                      <c:pt idx="220">
                        <c:v>17.955547858135201</c:v>
                      </c:pt>
                      <c:pt idx="221">
                        <c:v>23.912348565352399</c:v>
                      </c:pt>
                      <c:pt idx="222">
                        <c:v>24.860574581453701</c:v>
                      </c:pt>
                      <c:pt idx="223">
                        <c:v>25.471915198263002</c:v>
                      </c:pt>
                      <c:pt idx="224">
                        <c:v>21.304308364272799</c:v>
                      </c:pt>
                      <c:pt idx="225">
                        <c:v>24.180527413590902</c:v>
                      </c:pt>
                      <c:pt idx="226">
                        <c:v>21.377275960086099</c:v>
                      </c:pt>
                      <c:pt idx="227">
                        <c:v>27.161365462084099</c:v>
                      </c:pt>
                      <c:pt idx="228">
                        <c:v>23.1509967123447</c:v>
                      </c:pt>
                      <c:pt idx="229">
                        <c:v>26.8386819396761</c:v>
                      </c:pt>
                      <c:pt idx="230">
                        <c:v>22.505851899448601</c:v>
                      </c:pt>
                      <c:pt idx="231">
                        <c:v>30.458295760578402</c:v>
                      </c:pt>
                      <c:pt idx="232">
                        <c:v>22.687756194808401</c:v>
                      </c:pt>
                      <c:pt idx="233">
                        <c:v>27.7856872675315</c:v>
                      </c:pt>
                      <c:pt idx="234">
                        <c:v>16.744774521278199</c:v>
                      </c:pt>
                      <c:pt idx="235">
                        <c:v>17.0774749221161</c:v>
                      </c:pt>
                      <c:pt idx="236">
                        <c:v>15.0411541951056</c:v>
                      </c:pt>
                      <c:pt idx="237">
                        <c:v>14.455730597414799</c:v>
                      </c:pt>
                      <c:pt idx="238">
                        <c:v>20.788735678450902</c:v>
                      </c:pt>
                      <c:pt idx="239">
                        <c:v>27.3127450998605</c:v>
                      </c:pt>
                      <c:pt idx="240">
                        <c:v>25.524624385579202</c:v>
                      </c:pt>
                      <c:pt idx="241">
                        <c:v>14.005929989763001</c:v>
                      </c:pt>
                      <c:pt idx="242">
                        <c:v>13.238702597259101</c:v>
                      </c:pt>
                      <c:pt idx="243">
                        <c:v>16.852509752593701</c:v>
                      </c:pt>
                      <c:pt idx="244">
                        <c:v>14.210502129820799</c:v>
                      </c:pt>
                      <c:pt idx="245">
                        <c:v>16.4595628425207</c:v>
                      </c:pt>
                      <c:pt idx="246">
                        <c:v>26.083081776977</c:v>
                      </c:pt>
                      <c:pt idx="247">
                        <c:v>30.1616936323848</c:v>
                      </c:pt>
                      <c:pt idx="248">
                        <c:v>19.399949308912401</c:v>
                      </c:pt>
                      <c:pt idx="249">
                        <c:v>16.970891271179699</c:v>
                      </c:pt>
                      <c:pt idx="250">
                        <c:v>21.321037298508699</c:v>
                      </c:pt>
                      <c:pt idx="251">
                        <c:v>15.315546837868901</c:v>
                      </c:pt>
                      <c:pt idx="252">
                        <c:v>14.588820828154599</c:v>
                      </c:pt>
                      <c:pt idx="253">
                        <c:v>14.5836233632615</c:v>
                      </c:pt>
                      <c:pt idx="254">
                        <c:v>21.789682342381202</c:v>
                      </c:pt>
                      <c:pt idx="255">
                        <c:v>18.475762754462</c:v>
                      </c:pt>
                      <c:pt idx="256">
                        <c:v>15.400707496358599</c:v>
                      </c:pt>
                      <c:pt idx="257">
                        <c:v>17.446666187201501</c:v>
                      </c:pt>
                      <c:pt idx="258">
                        <c:v>14.6719906801997</c:v>
                      </c:pt>
                      <c:pt idx="259">
                        <c:v>12.385513721420899</c:v>
                      </c:pt>
                      <c:pt idx="260">
                        <c:v>18.150862082695401</c:v>
                      </c:pt>
                      <c:pt idx="261">
                        <c:v>13.6383964433349</c:v>
                      </c:pt>
                      <c:pt idx="262">
                        <c:v>15.1606082596762</c:v>
                      </c:pt>
                      <c:pt idx="263">
                        <c:v>14.0429109719457</c:v>
                      </c:pt>
                      <c:pt idx="264">
                        <c:v>14.841325286942901</c:v>
                      </c:pt>
                      <c:pt idx="265">
                        <c:v>15.084209629548701</c:v>
                      </c:pt>
                      <c:pt idx="266">
                        <c:v>17.541234777181401</c:v>
                      </c:pt>
                      <c:pt idx="267">
                        <c:v>14.285115168557599</c:v>
                      </c:pt>
                      <c:pt idx="268">
                        <c:v>11.9506300011977</c:v>
                      </c:pt>
                      <c:pt idx="269">
                        <c:v>13.920360182226499</c:v>
                      </c:pt>
                      <c:pt idx="270">
                        <c:v>15.4760069163636</c:v>
                      </c:pt>
                      <c:pt idx="271">
                        <c:v>15.9937697119002</c:v>
                      </c:pt>
                      <c:pt idx="272">
                        <c:v>14.8076561044318</c:v>
                      </c:pt>
                      <c:pt idx="273">
                        <c:v>14.093365186622799</c:v>
                      </c:pt>
                      <c:pt idx="274">
                        <c:v>16.762233263748598</c:v>
                      </c:pt>
                      <c:pt idx="275">
                        <c:v>14.888867724176301</c:v>
                      </c:pt>
                      <c:pt idx="276">
                        <c:v>17.163017642571301</c:v>
                      </c:pt>
                      <c:pt idx="277">
                        <c:v>21.310884662376001</c:v>
                      </c:pt>
                      <c:pt idx="278">
                        <c:v>19.9767409434731</c:v>
                      </c:pt>
                      <c:pt idx="279">
                        <c:v>22.412726706635802</c:v>
                      </c:pt>
                      <c:pt idx="280">
                        <c:v>14.483081888823101</c:v>
                      </c:pt>
                      <c:pt idx="281">
                        <c:v>19.717831065351898</c:v>
                      </c:pt>
                      <c:pt idx="282">
                        <c:v>20.604253111233401</c:v>
                      </c:pt>
                      <c:pt idx="283">
                        <c:v>19.2180417337688</c:v>
                      </c:pt>
                      <c:pt idx="284">
                        <c:v>20.198881875893701</c:v>
                      </c:pt>
                      <c:pt idx="285">
                        <c:v>14.6738944448651</c:v>
                      </c:pt>
                      <c:pt idx="286">
                        <c:v>18.690454564939898</c:v>
                      </c:pt>
                      <c:pt idx="287">
                        <c:v>16.336433858219198</c:v>
                      </c:pt>
                      <c:pt idx="288">
                        <c:v>13.588149207559299</c:v>
                      </c:pt>
                      <c:pt idx="289">
                        <c:v>14.432574817581299</c:v>
                      </c:pt>
                      <c:pt idx="290">
                        <c:v>15.3228242772753</c:v>
                      </c:pt>
                      <c:pt idx="291">
                        <c:v>13.9683032345045</c:v>
                      </c:pt>
                      <c:pt idx="292">
                        <c:v>22.636437772171099</c:v>
                      </c:pt>
                      <c:pt idx="293">
                        <c:v>23.759478250968399</c:v>
                      </c:pt>
                      <c:pt idx="294">
                        <c:v>23.506369415227098</c:v>
                      </c:pt>
                      <c:pt idx="295">
                        <c:v>17.4669097086154</c:v>
                      </c:pt>
                      <c:pt idx="296">
                        <c:v>14.857819358520899</c:v>
                      </c:pt>
                      <c:pt idx="297">
                        <c:v>16.585170407496499</c:v>
                      </c:pt>
                      <c:pt idx="298">
                        <c:v>11.5712425159721</c:v>
                      </c:pt>
                      <c:pt idx="299">
                        <c:v>15.276240666125201</c:v>
                      </c:pt>
                      <c:pt idx="300">
                        <c:v>16.646290199047598</c:v>
                      </c:pt>
                      <c:pt idx="301">
                        <c:v>19.074772456644499</c:v>
                      </c:pt>
                      <c:pt idx="302">
                        <c:v>23.1599784132186</c:v>
                      </c:pt>
                      <c:pt idx="303">
                        <c:v>25.314759349538299</c:v>
                      </c:pt>
                      <c:pt idx="304">
                        <c:v>22.982226693798498</c:v>
                      </c:pt>
                      <c:pt idx="305">
                        <c:v>23.184053035438598</c:v>
                      </c:pt>
                      <c:pt idx="306">
                        <c:v>18.9269951437571</c:v>
                      </c:pt>
                      <c:pt idx="307">
                        <c:v>18.549010012597702</c:v>
                      </c:pt>
                      <c:pt idx="308">
                        <c:v>19.3457428360948</c:v>
                      </c:pt>
                      <c:pt idx="309">
                        <c:v>20.393787392180801</c:v>
                      </c:pt>
                      <c:pt idx="310">
                        <c:v>17.712242399914299</c:v>
                      </c:pt>
                      <c:pt idx="311">
                        <c:v>13.2034810311354</c:v>
                      </c:pt>
                      <c:pt idx="312">
                        <c:v>13.658375367961799</c:v>
                      </c:pt>
                      <c:pt idx="313">
                        <c:v>15.462712408321501</c:v>
                      </c:pt>
                      <c:pt idx="314">
                        <c:v>14.5872226775138</c:v>
                      </c:pt>
                      <c:pt idx="315">
                        <c:v>16.577687583448</c:v>
                      </c:pt>
                      <c:pt idx="316">
                        <c:v>15.1918949679993</c:v>
                      </c:pt>
                      <c:pt idx="317">
                        <c:v>18.112003365863899</c:v>
                      </c:pt>
                      <c:pt idx="318">
                        <c:v>18.068271080368401</c:v>
                      </c:pt>
                      <c:pt idx="319">
                        <c:v>16.775935500507401</c:v>
                      </c:pt>
                      <c:pt idx="320">
                        <c:v>21.6955173684328</c:v>
                      </c:pt>
                      <c:pt idx="321">
                        <c:v>16.527530759262302</c:v>
                      </c:pt>
                      <c:pt idx="322">
                        <c:v>16.022125582129298</c:v>
                      </c:pt>
                      <c:pt idx="323">
                        <c:v>13.6080745925114</c:v>
                      </c:pt>
                      <c:pt idx="324">
                        <c:v>20.733942077972198</c:v>
                      </c:pt>
                      <c:pt idx="325">
                        <c:v>25.842034015377799</c:v>
                      </c:pt>
                      <c:pt idx="326">
                        <c:v>23.108116383029301</c:v>
                      </c:pt>
                      <c:pt idx="327">
                        <c:v>20.794754527950001</c:v>
                      </c:pt>
                      <c:pt idx="328">
                        <c:v>26.415766676026202</c:v>
                      </c:pt>
                      <c:pt idx="329">
                        <c:v>20.496135275441201</c:v>
                      </c:pt>
                      <c:pt idx="330">
                        <c:v>22.109834591566099</c:v>
                      </c:pt>
                      <c:pt idx="331">
                        <c:v>24.344861699435299</c:v>
                      </c:pt>
                      <c:pt idx="332">
                        <c:v>20.497588805127499</c:v>
                      </c:pt>
                      <c:pt idx="333">
                        <c:v>31.724836983486</c:v>
                      </c:pt>
                      <c:pt idx="334">
                        <c:v>17.8284280012709</c:v>
                      </c:pt>
                      <c:pt idx="335">
                        <c:v>15.8519194742564</c:v>
                      </c:pt>
                      <c:pt idx="336">
                        <c:v>17.319795507201299</c:v>
                      </c:pt>
                      <c:pt idx="337">
                        <c:v>19.574174645593502</c:v>
                      </c:pt>
                      <c:pt idx="338">
                        <c:v>20.479793492266101</c:v>
                      </c:pt>
                      <c:pt idx="339">
                        <c:v>18.735052857533098</c:v>
                      </c:pt>
                      <c:pt idx="340">
                        <c:v>17.055592124114</c:v>
                      </c:pt>
                      <c:pt idx="341">
                        <c:v>13.409366359796101</c:v>
                      </c:pt>
                      <c:pt idx="342">
                        <c:v>19.192322171342301</c:v>
                      </c:pt>
                      <c:pt idx="343">
                        <c:v>15.4581507771946</c:v>
                      </c:pt>
                      <c:pt idx="344">
                        <c:v>13.920829216534401</c:v>
                      </c:pt>
                      <c:pt idx="345">
                        <c:v>15.0727575947544</c:v>
                      </c:pt>
                      <c:pt idx="346">
                        <c:v>14.8365957264838</c:v>
                      </c:pt>
                      <c:pt idx="347">
                        <c:v>14.0506404972492</c:v>
                      </c:pt>
                      <c:pt idx="348">
                        <c:v>14.697451833673</c:v>
                      </c:pt>
                      <c:pt idx="349">
                        <c:v>14.032639622174299</c:v>
                      </c:pt>
                      <c:pt idx="350">
                        <c:v>15.7495893443793</c:v>
                      </c:pt>
                      <c:pt idx="351">
                        <c:v>12.0643379830441</c:v>
                      </c:pt>
                      <c:pt idx="352">
                        <c:v>12.4505249838755</c:v>
                      </c:pt>
                      <c:pt idx="353">
                        <c:v>15.252216897479601</c:v>
                      </c:pt>
                      <c:pt idx="354">
                        <c:v>28.084947139159599</c:v>
                      </c:pt>
                      <c:pt idx="355">
                        <c:v>30.1013620291019</c:v>
                      </c:pt>
                      <c:pt idx="356">
                        <c:v>31.415381841701901</c:v>
                      </c:pt>
                      <c:pt idx="357">
                        <c:v>28.6455608907909</c:v>
                      </c:pt>
                      <c:pt idx="358">
                        <c:v>37.784234554537903</c:v>
                      </c:pt>
                      <c:pt idx="359">
                        <c:v>31.032498174955599</c:v>
                      </c:pt>
                      <c:pt idx="360">
                        <c:v>32.102021557605902</c:v>
                      </c:pt>
                      <c:pt idx="361">
                        <c:v>23.7956755609632</c:v>
                      </c:pt>
                      <c:pt idx="362">
                        <c:v>17.701673865638998</c:v>
                      </c:pt>
                      <c:pt idx="363">
                        <c:v>16.277946818307701</c:v>
                      </c:pt>
                      <c:pt idx="364">
                        <c:v>14.781815931524401</c:v>
                      </c:pt>
                      <c:pt idx="365">
                        <c:v>12.8311237776303</c:v>
                      </c:pt>
                      <c:pt idx="366">
                        <c:v>12.6961419013981</c:v>
                      </c:pt>
                      <c:pt idx="367">
                        <c:v>12.2042698299965</c:v>
                      </c:pt>
                      <c:pt idx="368">
                        <c:v>12.2360391078787</c:v>
                      </c:pt>
                      <c:pt idx="369">
                        <c:v>20.5730357526961</c:v>
                      </c:pt>
                      <c:pt idx="370">
                        <c:v>21.984291758914999</c:v>
                      </c:pt>
                      <c:pt idx="371">
                        <c:v>15.2564929877494</c:v>
                      </c:pt>
                      <c:pt idx="372">
                        <c:v>11.843479298037</c:v>
                      </c:pt>
                      <c:pt idx="373">
                        <c:v>16.784913226279802</c:v>
                      </c:pt>
                      <c:pt idx="374">
                        <c:v>14.187909567911399</c:v>
                      </c:pt>
                      <c:pt idx="375">
                        <c:v>13.002290007479299</c:v>
                      </c:pt>
                      <c:pt idx="376">
                        <c:v>17.3657385901856</c:v>
                      </c:pt>
                      <c:pt idx="377">
                        <c:v>16.6957563939186</c:v>
                      </c:pt>
                      <c:pt idx="378">
                        <c:v>14.1137818943476</c:v>
                      </c:pt>
                      <c:pt idx="379">
                        <c:v>12.4771115391616</c:v>
                      </c:pt>
                      <c:pt idx="380">
                        <c:v>17.0099781897726</c:v>
                      </c:pt>
                      <c:pt idx="381">
                        <c:v>15.0377660215521</c:v>
                      </c:pt>
                      <c:pt idx="382">
                        <c:v>17.9404473407346</c:v>
                      </c:pt>
                      <c:pt idx="383">
                        <c:v>13.792919412544601</c:v>
                      </c:pt>
                      <c:pt idx="384">
                        <c:v>15.6654030449206</c:v>
                      </c:pt>
                      <c:pt idx="385">
                        <c:v>22.413186167972999</c:v>
                      </c:pt>
                      <c:pt idx="386">
                        <c:v>29.186707134713</c:v>
                      </c:pt>
                      <c:pt idx="387">
                        <c:v>18.8228135853815</c:v>
                      </c:pt>
                      <c:pt idx="388">
                        <c:v>24.175656939141</c:v>
                      </c:pt>
                      <c:pt idx="389">
                        <c:v>23.2714289858665</c:v>
                      </c:pt>
                      <c:pt idx="390">
                        <c:v>16.795375191171502</c:v>
                      </c:pt>
                      <c:pt idx="391">
                        <c:v>19.4318985918962</c:v>
                      </c:pt>
                      <c:pt idx="392">
                        <c:v>21.1361373696468</c:v>
                      </c:pt>
                      <c:pt idx="393">
                        <c:v>19.189409767151499</c:v>
                      </c:pt>
                      <c:pt idx="394">
                        <c:v>21.3011007958203</c:v>
                      </c:pt>
                      <c:pt idx="395">
                        <c:v>19.5573773758844</c:v>
                      </c:pt>
                      <c:pt idx="396">
                        <c:v>15.187313544268701</c:v>
                      </c:pt>
                      <c:pt idx="397">
                        <c:v>17.768967604665001</c:v>
                      </c:pt>
                      <c:pt idx="398">
                        <c:v>22.361074394891698</c:v>
                      </c:pt>
                      <c:pt idx="399">
                        <c:v>16.784733887925299</c:v>
                      </c:pt>
                      <c:pt idx="400">
                        <c:v>19.018381004838499</c:v>
                      </c:pt>
                      <c:pt idx="401">
                        <c:v>19.556392331789201</c:v>
                      </c:pt>
                      <c:pt idx="402">
                        <c:v>16.936869508812102</c:v>
                      </c:pt>
                      <c:pt idx="403">
                        <c:v>22.118842664930199</c:v>
                      </c:pt>
                      <c:pt idx="404">
                        <c:v>22.017163574343801</c:v>
                      </c:pt>
                      <c:pt idx="405">
                        <c:v>15.1288217189057</c:v>
                      </c:pt>
                      <c:pt idx="406">
                        <c:v>13.080334809661201</c:v>
                      </c:pt>
                      <c:pt idx="407">
                        <c:v>20.075049868281798</c:v>
                      </c:pt>
                      <c:pt idx="408">
                        <c:v>15.8429365334219</c:v>
                      </c:pt>
                      <c:pt idx="409">
                        <c:v>14.2497202930761</c:v>
                      </c:pt>
                      <c:pt idx="410">
                        <c:v>20.1882129561032</c:v>
                      </c:pt>
                      <c:pt idx="411">
                        <c:v>14.053130894861001</c:v>
                      </c:pt>
                      <c:pt idx="412">
                        <c:v>14.369265415062401</c:v>
                      </c:pt>
                      <c:pt idx="413">
                        <c:v>22.591297021922198</c:v>
                      </c:pt>
                      <c:pt idx="414">
                        <c:v>28.490409402716701</c:v>
                      </c:pt>
                      <c:pt idx="415">
                        <c:v>25.914875128084201</c:v>
                      </c:pt>
                      <c:pt idx="416">
                        <c:v>12.4391622844895</c:v>
                      </c:pt>
                      <c:pt idx="417">
                        <c:v>17.752643691800898</c:v>
                      </c:pt>
                      <c:pt idx="418">
                        <c:v>23.244586197588902</c:v>
                      </c:pt>
                      <c:pt idx="419">
                        <c:v>20.769851992064002</c:v>
                      </c:pt>
                      <c:pt idx="420">
                        <c:v>20.7070421763264</c:v>
                      </c:pt>
                      <c:pt idx="421">
                        <c:v>17.877606891432499</c:v>
                      </c:pt>
                      <c:pt idx="422">
                        <c:v>14.823638983131399</c:v>
                      </c:pt>
                      <c:pt idx="423">
                        <c:v>17.265435548743199</c:v>
                      </c:pt>
                      <c:pt idx="424">
                        <c:v>20.482841326096501</c:v>
                      </c:pt>
                      <c:pt idx="425">
                        <c:v>15.8379961188651</c:v>
                      </c:pt>
                      <c:pt idx="426">
                        <c:v>16.365098199190001</c:v>
                      </c:pt>
                      <c:pt idx="427">
                        <c:v>23.739654054045701</c:v>
                      </c:pt>
                      <c:pt idx="428">
                        <c:v>15.4222327315277</c:v>
                      </c:pt>
                      <c:pt idx="429">
                        <c:v>23.057830643019301</c:v>
                      </c:pt>
                      <c:pt idx="430">
                        <c:v>21.5354302778441</c:v>
                      </c:pt>
                      <c:pt idx="431">
                        <c:v>12.268676173846501</c:v>
                      </c:pt>
                      <c:pt idx="432">
                        <c:v>16.7990036385922</c:v>
                      </c:pt>
                      <c:pt idx="433">
                        <c:v>23.053023700963902</c:v>
                      </c:pt>
                      <c:pt idx="434">
                        <c:v>24.4460332612225</c:v>
                      </c:pt>
                      <c:pt idx="435">
                        <c:v>16.521154585454401</c:v>
                      </c:pt>
                      <c:pt idx="436">
                        <c:v>11.5573179199226</c:v>
                      </c:pt>
                      <c:pt idx="437">
                        <c:v>12.842740402282301</c:v>
                      </c:pt>
                      <c:pt idx="438">
                        <c:v>15.7575976309765</c:v>
                      </c:pt>
                      <c:pt idx="439">
                        <c:v>18.131590407232501</c:v>
                      </c:pt>
                      <c:pt idx="440">
                        <c:v>20.8413719974596</c:v>
                      </c:pt>
                      <c:pt idx="441">
                        <c:v>12.8038793848586</c:v>
                      </c:pt>
                      <c:pt idx="442">
                        <c:v>15.829813950076201</c:v>
                      </c:pt>
                      <c:pt idx="443">
                        <c:v>23.402697716875601</c:v>
                      </c:pt>
                      <c:pt idx="444">
                        <c:v>16.686018744433898</c:v>
                      </c:pt>
                      <c:pt idx="445">
                        <c:v>19.078252893408301</c:v>
                      </c:pt>
                      <c:pt idx="446">
                        <c:v>13.089403999698201</c:v>
                      </c:pt>
                      <c:pt idx="447">
                        <c:v>17.942800356990301</c:v>
                      </c:pt>
                      <c:pt idx="448">
                        <c:v>24.751259430200601</c:v>
                      </c:pt>
                      <c:pt idx="449">
                        <c:v>24.228283331436799</c:v>
                      </c:pt>
                      <c:pt idx="450">
                        <c:v>13.236119700707899</c:v>
                      </c:pt>
                      <c:pt idx="451">
                        <c:v>13.1860419914058</c:v>
                      </c:pt>
                      <c:pt idx="452">
                        <c:v>21.083292957592001</c:v>
                      </c:pt>
                      <c:pt idx="453">
                        <c:v>18.2857320478731</c:v>
                      </c:pt>
                      <c:pt idx="454">
                        <c:v>20.7785620360957</c:v>
                      </c:pt>
                      <c:pt idx="455">
                        <c:v>21.848689883764699</c:v>
                      </c:pt>
                      <c:pt idx="456">
                        <c:v>18.795535571120201</c:v>
                      </c:pt>
                      <c:pt idx="457">
                        <c:v>17.412118578385201</c:v>
                      </c:pt>
                      <c:pt idx="458">
                        <c:v>15.0526657311897</c:v>
                      </c:pt>
                      <c:pt idx="459">
                        <c:v>19.8177372371883</c:v>
                      </c:pt>
                      <c:pt idx="460">
                        <c:v>27.830820874829499</c:v>
                      </c:pt>
                      <c:pt idx="461">
                        <c:v>28.051412936763398</c:v>
                      </c:pt>
                      <c:pt idx="462">
                        <c:v>21.112173327246801</c:v>
                      </c:pt>
                      <c:pt idx="463">
                        <c:v>23.095671902536701</c:v>
                      </c:pt>
                      <c:pt idx="464">
                        <c:v>19.294925586901901</c:v>
                      </c:pt>
                      <c:pt idx="465">
                        <c:v>23.1809291468299</c:v>
                      </c:pt>
                      <c:pt idx="466">
                        <c:v>16.751221345991201</c:v>
                      </c:pt>
                      <c:pt idx="467">
                        <c:v>19.971324956192198</c:v>
                      </c:pt>
                      <c:pt idx="468">
                        <c:v>21.038970590849999</c:v>
                      </c:pt>
                      <c:pt idx="469">
                        <c:v>16.360842028911399</c:v>
                      </c:pt>
                      <c:pt idx="470">
                        <c:v>13.2978109303605</c:v>
                      </c:pt>
                      <c:pt idx="471">
                        <c:v>10.4299857865772</c:v>
                      </c:pt>
                      <c:pt idx="472">
                        <c:v>12.8652930490843</c:v>
                      </c:pt>
                      <c:pt idx="473">
                        <c:v>23.998535423512699</c:v>
                      </c:pt>
                      <c:pt idx="474">
                        <c:v>22.8761516922265</c:v>
                      </c:pt>
                      <c:pt idx="475">
                        <c:v>23.0288360482079</c:v>
                      </c:pt>
                      <c:pt idx="476">
                        <c:v>23.7741258929181</c:v>
                      </c:pt>
                      <c:pt idx="477">
                        <c:v>24.2559870507996</c:v>
                      </c:pt>
                      <c:pt idx="478">
                        <c:v>24.163139976341</c:v>
                      </c:pt>
                      <c:pt idx="479">
                        <c:v>27.229770576389399</c:v>
                      </c:pt>
                      <c:pt idx="480">
                        <c:v>19.875065100006001</c:v>
                      </c:pt>
                      <c:pt idx="481">
                        <c:v>22.523012518778199</c:v>
                      </c:pt>
                      <c:pt idx="482">
                        <c:v>22.468066263116199</c:v>
                      </c:pt>
                      <c:pt idx="483">
                        <c:v>19.3756502235012</c:v>
                      </c:pt>
                      <c:pt idx="484">
                        <c:v>17.580315980656501</c:v>
                      </c:pt>
                      <c:pt idx="485">
                        <c:v>22.6236527588865</c:v>
                      </c:pt>
                      <c:pt idx="486">
                        <c:v>23.450329177762502</c:v>
                      </c:pt>
                      <c:pt idx="487">
                        <c:v>29.498853661960599</c:v>
                      </c:pt>
                      <c:pt idx="488">
                        <c:v>13.7819513810819</c:v>
                      </c:pt>
                      <c:pt idx="489">
                        <c:v>21.989401183331399</c:v>
                      </c:pt>
                      <c:pt idx="490">
                        <c:v>18.468848297881699</c:v>
                      </c:pt>
                      <c:pt idx="491">
                        <c:v>24.508461213491302</c:v>
                      </c:pt>
                      <c:pt idx="492">
                        <c:v>23.6580125952602</c:v>
                      </c:pt>
                      <c:pt idx="493">
                        <c:v>25.609614778062301</c:v>
                      </c:pt>
                      <c:pt idx="494">
                        <c:v>17.710665812597501</c:v>
                      </c:pt>
                      <c:pt idx="495">
                        <c:v>21.555881378478102</c:v>
                      </c:pt>
                      <c:pt idx="496">
                        <c:v>20.1974992334932</c:v>
                      </c:pt>
                      <c:pt idx="497">
                        <c:v>19.3025117857092</c:v>
                      </c:pt>
                      <c:pt idx="498">
                        <c:v>17.8677469002916</c:v>
                      </c:pt>
                      <c:pt idx="499">
                        <c:v>23.139896436905001</c:v>
                      </c:pt>
                      <c:pt idx="500">
                        <c:v>17.365319572331199</c:v>
                      </c:pt>
                      <c:pt idx="501">
                        <c:v>16.837059721370998</c:v>
                      </c:pt>
                      <c:pt idx="502">
                        <c:v>20.391740692443001</c:v>
                      </c:pt>
                      <c:pt idx="503">
                        <c:v>25.956900809746902</c:v>
                      </c:pt>
                      <c:pt idx="504">
                        <c:v>21.0833176950587</c:v>
                      </c:pt>
                      <c:pt idx="505">
                        <c:v>15.5507202584664</c:v>
                      </c:pt>
                      <c:pt idx="506">
                        <c:v>16.863296525174199</c:v>
                      </c:pt>
                      <c:pt idx="507">
                        <c:v>22.435562027250199</c:v>
                      </c:pt>
                      <c:pt idx="508">
                        <c:v>11.993306118386</c:v>
                      </c:pt>
                      <c:pt idx="509">
                        <c:v>16.452751295598802</c:v>
                      </c:pt>
                      <c:pt idx="510">
                        <c:v>13.074209765965399</c:v>
                      </c:pt>
                      <c:pt idx="511">
                        <c:v>13.8201411988769</c:v>
                      </c:pt>
                      <c:pt idx="512">
                        <c:v>14.1137818943476</c:v>
                      </c:pt>
                      <c:pt idx="513">
                        <c:v>13.1986064310509</c:v>
                      </c:pt>
                      <c:pt idx="514">
                        <c:v>14.9387243779684</c:v>
                      </c:pt>
                      <c:pt idx="515">
                        <c:v>20.676973186394299</c:v>
                      </c:pt>
                      <c:pt idx="516">
                        <c:v>10.491327645044199</c:v>
                      </c:pt>
                      <c:pt idx="517">
                        <c:v>14.1391764289287</c:v>
                      </c:pt>
                      <c:pt idx="518">
                        <c:v>23.836681816061201</c:v>
                      </c:pt>
                      <c:pt idx="519">
                        <c:v>20.7652607066942</c:v>
                      </c:pt>
                      <c:pt idx="520">
                        <c:v>23.488425640537301</c:v>
                      </c:pt>
                      <c:pt idx="521">
                        <c:v>21.934294248093199</c:v>
                      </c:pt>
                      <c:pt idx="522">
                        <c:v>28.894126654282999</c:v>
                      </c:pt>
                      <c:pt idx="523">
                        <c:v>28.626652184000601</c:v>
                      </c:pt>
                      <c:pt idx="524">
                        <c:v>30.0059267557384</c:v>
                      </c:pt>
                      <c:pt idx="525">
                        <c:v>29.1610754187613</c:v>
                      </c:pt>
                      <c:pt idx="526">
                        <c:v>24.557796247647101</c:v>
                      </c:pt>
                      <c:pt idx="527">
                        <c:v>24.488135808469401</c:v>
                      </c:pt>
                      <c:pt idx="528">
                        <c:v>27.4601765764025</c:v>
                      </c:pt>
                      <c:pt idx="529">
                        <c:v>19.052383298237601</c:v>
                      </c:pt>
                      <c:pt idx="530">
                        <c:v>26.6524662341461</c:v>
                      </c:pt>
                      <c:pt idx="531">
                        <c:v>23.9055557555393</c:v>
                      </c:pt>
                      <c:pt idx="532">
                        <c:v>27.244945813700401</c:v>
                      </c:pt>
                      <c:pt idx="533">
                        <c:v>30.756002554791699</c:v>
                      </c:pt>
                      <c:pt idx="534">
                        <c:v>21.729074167206001</c:v>
                      </c:pt>
                      <c:pt idx="535">
                        <c:v>18.630045436974399</c:v>
                      </c:pt>
                      <c:pt idx="536">
                        <c:v>11.3838939854909</c:v>
                      </c:pt>
                      <c:pt idx="537">
                        <c:v>13.7659537995952</c:v>
                      </c:pt>
                      <c:pt idx="538">
                        <c:v>19.7753319648927</c:v>
                      </c:pt>
                      <c:pt idx="539">
                        <c:v>13.033293579967401</c:v>
                      </c:pt>
                      <c:pt idx="540">
                        <c:v>14.159452172174401</c:v>
                      </c:pt>
                      <c:pt idx="541">
                        <c:v>14.3177720404108</c:v>
                      </c:pt>
                      <c:pt idx="542">
                        <c:v>12.769346747398099</c:v>
                      </c:pt>
                      <c:pt idx="543">
                        <c:v>14.496092433521801</c:v>
                      </c:pt>
                      <c:pt idx="544">
                        <c:v>14.7474119288794</c:v>
                      </c:pt>
                      <c:pt idx="545">
                        <c:v>23.3813010825349</c:v>
                      </c:pt>
                      <c:pt idx="546">
                        <c:v>15.512342649205101</c:v>
                      </c:pt>
                      <c:pt idx="547">
                        <c:v>24.307618683568801</c:v>
                      </c:pt>
                      <c:pt idx="548">
                        <c:v>24.4533731562912</c:v>
                      </c:pt>
                      <c:pt idx="549">
                        <c:v>20.675352866324499</c:v>
                      </c:pt>
                      <c:pt idx="550">
                        <c:v>22.2549128599406</c:v>
                      </c:pt>
                      <c:pt idx="551">
                        <c:v>15.416972228708801</c:v>
                      </c:pt>
                      <c:pt idx="552">
                        <c:v>21.902886033495701</c:v>
                      </c:pt>
                      <c:pt idx="553">
                        <c:v>24.802629385461898</c:v>
                      </c:pt>
                      <c:pt idx="554">
                        <c:v>18.368244569829201</c:v>
                      </c:pt>
                      <c:pt idx="555">
                        <c:v>21.629030771428599</c:v>
                      </c:pt>
                      <c:pt idx="556">
                        <c:v>36.083509537247899</c:v>
                      </c:pt>
                      <c:pt idx="557">
                        <c:v>13.8534458029451</c:v>
                      </c:pt>
                      <c:pt idx="558">
                        <c:v>12.153419229949799</c:v>
                      </c:pt>
                      <c:pt idx="559">
                        <c:v>12.9136798803315</c:v>
                      </c:pt>
                      <c:pt idx="560">
                        <c:v>15.8075519940279</c:v>
                      </c:pt>
                      <c:pt idx="561">
                        <c:v>25.6036765323684</c:v>
                      </c:pt>
                      <c:pt idx="562">
                        <c:v>30.570283409282801</c:v>
                      </c:pt>
                      <c:pt idx="563">
                        <c:v>28.158695015764302</c:v>
                      </c:pt>
                      <c:pt idx="564">
                        <c:v>28.886578651256801</c:v>
                      </c:pt>
                      <c:pt idx="565">
                        <c:v>34.873566058436502</c:v>
                      </c:pt>
                      <c:pt idx="566">
                        <c:v>18.523582710254299</c:v>
                      </c:pt>
                      <c:pt idx="567">
                        <c:v>22.181004372228301</c:v>
                      </c:pt>
                      <c:pt idx="568">
                        <c:v>24.878290590771499</c:v>
                      </c:pt>
                      <c:pt idx="569">
                        <c:v>30.3586859819174</c:v>
                      </c:pt>
                      <c:pt idx="570">
                        <c:v>22.618674909037502</c:v>
                      </c:pt>
                      <c:pt idx="571">
                        <c:v>27.4653260957753</c:v>
                      </c:pt>
                      <c:pt idx="572">
                        <c:v>29.452439324660201</c:v>
                      </c:pt>
                      <c:pt idx="573">
                        <c:v>29.896798749655801</c:v>
                      </c:pt>
                      <c:pt idx="574">
                        <c:v>28.922191752830699</c:v>
                      </c:pt>
                      <c:pt idx="575">
                        <c:v>44.709687993610601</c:v>
                      </c:pt>
                      <c:pt idx="576">
                        <c:v>41.097588742969002</c:v>
                      </c:pt>
                      <c:pt idx="577">
                        <c:v>31.035184584835498</c:v>
                      </c:pt>
                      <c:pt idx="578">
                        <c:v>17.081894832585199</c:v>
                      </c:pt>
                      <c:pt idx="579">
                        <c:v>25.891130746955</c:v>
                      </c:pt>
                      <c:pt idx="580">
                        <c:v>36.581262777929901</c:v>
                      </c:pt>
                      <c:pt idx="581">
                        <c:v>23.2140369601039</c:v>
                      </c:pt>
                      <c:pt idx="582">
                        <c:v>22.744662099444099</c:v>
                      </c:pt>
                      <c:pt idx="583">
                        <c:v>19.1785543158962</c:v>
                      </c:pt>
                      <c:pt idx="584">
                        <c:v>25.2625160518207</c:v>
                      </c:pt>
                      <c:pt idx="585">
                        <c:v>18.1522704138794</c:v>
                      </c:pt>
                      <c:pt idx="586">
                        <c:v>14.602433680301999</c:v>
                      </c:pt>
                      <c:pt idx="587">
                        <c:v>21.200893216615398</c:v>
                      </c:pt>
                      <c:pt idx="588">
                        <c:v>18.639501390554599</c:v>
                      </c:pt>
                      <c:pt idx="589">
                        <c:v>15.5408706691359</c:v>
                      </c:pt>
                      <c:pt idx="590">
                        <c:v>17.478773069790002</c:v>
                      </c:pt>
                      <c:pt idx="591">
                        <c:v>22.794655911773699</c:v>
                      </c:pt>
                      <c:pt idx="592">
                        <c:v>20.414775088388499</c:v>
                      </c:pt>
                      <c:pt idx="593">
                        <c:v>22.5611579463901</c:v>
                      </c:pt>
                      <c:pt idx="594">
                        <c:v>18.221892050579001</c:v>
                      </c:pt>
                      <c:pt idx="595">
                        <c:v>26.2535509053845</c:v>
                      </c:pt>
                      <c:pt idx="596">
                        <c:v>27.6574294120438</c:v>
                      </c:pt>
                      <c:pt idx="597">
                        <c:v>14.6556824975697</c:v>
                      </c:pt>
                      <c:pt idx="598">
                        <c:v>12.560156861576299</c:v>
                      </c:pt>
                      <c:pt idx="599">
                        <c:v>12.8854567373252</c:v>
                      </c:pt>
                      <c:pt idx="600">
                        <c:v>16.419156366006</c:v>
                      </c:pt>
                      <c:pt idx="601">
                        <c:v>33.383266373827297</c:v>
                      </c:pt>
                      <c:pt idx="602">
                        <c:v>30.125632661762399</c:v>
                      </c:pt>
                      <c:pt idx="603">
                        <c:v>31.364254599995299</c:v>
                      </c:pt>
                      <c:pt idx="604">
                        <c:v>33.069608088657603</c:v>
                      </c:pt>
                      <c:pt idx="605">
                        <c:v>26.363119803953499</c:v>
                      </c:pt>
                      <c:pt idx="606">
                        <c:v>13.9382904375001</c:v>
                      </c:pt>
                      <c:pt idx="607">
                        <c:v>13.1668938569423</c:v>
                      </c:pt>
                      <c:pt idx="608">
                        <c:v>14.386645933088101</c:v>
                      </c:pt>
                      <c:pt idx="609">
                        <c:v>16.811454126770101</c:v>
                      </c:pt>
                      <c:pt idx="610">
                        <c:v>20.981327310606801</c:v>
                      </c:pt>
                      <c:pt idx="611">
                        <c:v>19.058498915096902</c:v>
                      </c:pt>
                      <c:pt idx="612">
                        <c:v>19.235254608783201</c:v>
                      </c:pt>
                      <c:pt idx="613">
                        <c:v>13.2028602850214</c:v>
                      </c:pt>
                      <c:pt idx="614">
                        <c:v>16.104856261205999</c:v>
                      </c:pt>
                      <c:pt idx="615">
                        <c:v>18.415370161938899</c:v>
                      </c:pt>
                      <c:pt idx="616">
                        <c:v>18.2707532167313</c:v>
                      </c:pt>
                      <c:pt idx="617">
                        <c:v>19.931649231863101</c:v>
                      </c:pt>
                      <c:pt idx="618">
                        <c:v>15.974667250832701</c:v>
                      </c:pt>
                      <c:pt idx="619">
                        <c:v>14.4973023780516</c:v>
                      </c:pt>
                      <c:pt idx="620">
                        <c:v>16.5165172737217</c:v>
                      </c:pt>
                      <c:pt idx="621">
                        <c:v>16.677629293366198</c:v>
                      </c:pt>
                      <c:pt idx="622">
                        <c:v>23.100901420188102</c:v>
                      </c:pt>
                      <c:pt idx="623">
                        <c:v>21.890519119305999</c:v>
                      </c:pt>
                      <c:pt idx="624">
                        <c:v>14.4974317320863</c:v>
                      </c:pt>
                      <c:pt idx="625">
                        <c:v>14.4473988846254</c:v>
                      </c:pt>
                      <c:pt idx="626">
                        <c:v>16.9404294437206</c:v>
                      </c:pt>
                      <c:pt idx="627">
                        <c:v>9.6879773154806692</c:v>
                      </c:pt>
                      <c:pt idx="628">
                        <c:v>16.697985548870999</c:v>
                      </c:pt>
                      <c:pt idx="629">
                        <c:v>13.3869080180267</c:v>
                      </c:pt>
                      <c:pt idx="630">
                        <c:v>14.330816357030701</c:v>
                      </c:pt>
                      <c:pt idx="631">
                        <c:v>12.497163500827</c:v>
                      </c:pt>
                      <c:pt idx="632">
                        <c:v>15.9485663448783</c:v>
                      </c:pt>
                      <c:pt idx="633">
                        <c:v>13.4383355353299</c:v>
                      </c:pt>
                      <c:pt idx="634">
                        <c:v>12.830485227606699</c:v>
                      </c:pt>
                      <c:pt idx="635">
                        <c:v>17.028392536591902</c:v>
                      </c:pt>
                      <c:pt idx="636">
                        <c:v>15.343344712937</c:v>
                      </c:pt>
                      <c:pt idx="637">
                        <c:v>12.3374252752975</c:v>
                      </c:pt>
                      <c:pt idx="638">
                        <c:v>14.431401373386899</c:v>
                      </c:pt>
                      <c:pt idx="639">
                        <c:v>14.7536357596582</c:v>
                      </c:pt>
                      <c:pt idx="640">
                        <c:v>17.167046634302501</c:v>
                      </c:pt>
                      <c:pt idx="641">
                        <c:v>18.459517222789199</c:v>
                      </c:pt>
                      <c:pt idx="642">
                        <c:v>12.161623380276399</c:v>
                      </c:pt>
                      <c:pt idx="643">
                        <c:v>12.278002997668599</c:v>
                      </c:pt>
                      <c:pt idx="644">
                        <c:v>15.3746949011231</c:v>
                      </c:pt>
                      <c:pt idx="645">
                        <c:v>19.926836631929302</c:v>
                      </c:pt>
                      <c:pt idx="646">
                        <c:v>19.1968567589347</c:v>
                      </c:pt>
                      <c:pt idx="647">
                        <c:v>20.607505568616201</c:v>
                      </c:pt>
                      <c:pt idx="648">
                        <c:v>16.570943622416401</c:v>
                      </c:pt>
                      <c:pt idx="649">
                        <c:v>15.3954665251688</c:v>
                      </c:pt>
                      <c:pt idx="650">
                        <c:v>14.502552878761501</c:v>
                      </c:pt>
                      <c:pt idx="651">
                        <c:v>16.807371510490398</c:v>
                      </c:pt>
                      <c:pt idx="652">
                        <c:v>14.8844496842346</c:v>
                      </c:pt>
                      <c:pt idx="653">
                        <c:v>14.6886171566846</c:v>
                      </c:pt>
                      <c:pt idx="654">
                        <c:v>15.3388296138948</c:v>
                      </c:pt>
                      <c:pt idx="655">
                        <c:v>15.208471570789699</c:v>
                      </c:pt>
                      <c:pt idx="656">
                        <c:v>14.422258742777</c:v>
                      </c:pt>
                      <c:pt idx="657">
                        <c:v>14.447424859287</c:v>
                      </c:pt>
                      <c:pt idx="658">
                        <c:v>13.825448631361001</c:v>
                      </c:pt>
                      <c:pt idx="659">
                        <c:v>14.448729087704599</c:v>
                      </c:pt>
                      <c:pt idx="660">
                        <c:v>15.602670300050301</c:v>
                      </c:pt>
                      <c:pt idx="661">
                        <c:v>12.445847238558001</c:v>
                      </c:pt>
                      <c:pt idx="662">
                        <c:v>16.700474796805899</c:v>
                      </c:pt>
                      <c:pt idx="663">
                        <c:v>18.518015439326302</c:v>
                      </c:pt>
                      <c:pt idx="664">
                        <c:v>17.7595899238332</c:v>
                      </c:pt>
                      <c:pt idx="665">
                        <c:v>14.7960777464128</c:v>
                      </c:pt>
                      <c:pt idx="666">
                        <c:v>12.144154413132</c:v>
                      </c:pt>
                      <c:pt idx="667">
                        <c:v>12.869939244286799</c:v>
                      </c:pt>
                      <c:pt idx="668">
                        <c:v>16.845222662274601</c:v>
                      </c:pt>
                      <c:pt idx="669">
                        <c:v>12.856364917123599</c:v>
                      </c:pt>
                      <c:pt idx="670">
                        <c:v>12.005434390482799</c:v>
                      </c:pt>
                      <c:pt idx="671">
                        <c:v>13.986415326876701</c:v>
                      </c:pt>
                      <c:pt idx="672">
                        <c:v>12.3901153229145</c:v>
                      </c:pt>
                      <c:pt idx="673">
                        <c:v>20.2892531817415</c:v>
                      </c:pt>
                      <c:pt idx="674">
                        <c:v>21.168894666632902</c:v>
                      </c:pt>
                      <c:pt idx="675">
                        <c:v>16.336617683214399</c:v>
                      </c:pt>
                      <c:pt idx="676">
                        <c:v>16.490217452286998</c:v>
                      </c:pt>
                      <c:pt idx="677">
                        <c:v>12.983856395616399</c:v>
                      </c:pt>
                      <c:pt idx="678">
                        <c:v>14.725144280923899</c:v>
                      </c:pt>
                      <c:pt idx="679">
                        <c:v>18.243609098248299</c:v>
                      </c:pt>
                      <c:pt idx="680">
                        <c:v>19.250458847444801</c:v>
                      </c:pt>
                      <c:pt idx="681">
                        <c:v>14.0519796950183</c:v>
                      </c:pt>
                      <c:pt idx="682">
                        <c:v>13.7547899836252</c:v>
                      </c:pt>
                      <c:pt idx="683">
                        <c:v>9.6157297739085301</c:v>
                      </c:pt>
                      <c:pt idx="684">
                        <c:v>13.6920995496502</c:v>
                      </c:pt>
                      <c:pt idx="685">
                        <c:v>12.906016986703699</c:v>
                      </c:pt>
                      <c:pt idx="686">
                        <c:v>15.1071120655767</c:v>
                      </c:pt>
                      <c:pt idx="687">
                        <c:v>19.3636526931612</c:v>
                      </c:pt>
                      <c:pt idx="688">
                        <c:v>13.5030145740213</c:v>
                      </c:pt>
                      <c:pt idx="689">
                        <c:v>14.0286305959728</c:v>
                      </c:pt>
                      <c:pt idx="690">
                        <c:v>22.662149420041001</c:v>
                      </c:pt>
                      <c:pt idx="691">
                        <c:v>19.999445137735702</c:v>
                      </c:pt>
                      <c:pt idx="692">
                        <c:v>14.864857260233601</c:v>
                      </c:pt>
                      <c:pt idx="693">
                        <c:v>15.520267897433801</c:v>
                      </c:pt>
                      <c:pt idx="694">
                        <c:v>13.0796311810068</c:v>
                      </c:pt>
                      <c:pt idx="695">
                        <c:v>13.1311918481865</c:v>
                      </c:pt>
                      <c:pt idx="696">
                        <c:v>15.329424544747701</c:v>
                      </c:pt>
                      <c:pt idx="697">
                        <c:v>15.531970727923399</c:v>
                      </c:pt>
                      <c:pt idx="698">
                        <c:v>13.0444997474701</c:v>
                      </c:pt>
                      <c:pt idx="699">
                        <c:v>15.673118823550499</c:v>
                      </c:pt>
                      <c:pt idx="700">
                        <c:v>22.859464106189002</c:v>
                      </c:pt>
                      <c:pt idx="701">
                        <c:v>20.707700316777601</c:v>
                      </c:pt>
                      <c:pt idx="702">
                        <c:v>16.413306110528499</c:v>
                      </c:pt>
                      <c:pt idx="703">
                        <c:v>13.1621365176666</c:v>
                      </c:pt>
                      <c:pt idx="704">
                        <c:v>12.9542743686929</c:v>
                      </c:pt>
                      <c:pt idx="705">
                        <c:v>13.3210020121531</c:v>
                      </c:pt>
                      <c:pt idx="706">
                        <c:v>14.847792705427601</c:v>
                      </c:pt>
                      <c:pt idx="707">
                        <c:v>13.743630946850701</c:v>
                      </c:pt>
                      <c:pt idx="708">
                        <c:v>13.308685968513799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EB1-4819-B370-5C7786E57C95}"/>
                  </c:ext>
                </c:extLst>
              </c15:ser>
            </c15:filteredLineSeries>
          </c:ext>
        </c:extLst>
      </c:lineChart>
      <c:catAx>
        <c:axId val="929354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Data</a:t>
                </a:r>
                <a:endParaRPr lang="id-ID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926452576"/>
        <c:crosses val="autoZero"/>
        <c:auto val="1"/>
        <c:lblAlgn val="ctr"/>
        <c:lblOffset val="100"/>
        <c:noMultiLvlLbl val="1"/>
      </c:catAx>
      <c:valAx>
        <c:axId val="92645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PM</a:t>
                </a:r>
                <a:r>
                  <a:rPr lang="en-US" sz="1000" b="0" i="0" baseline="-25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10</a:t>
                </a:r>
                <a:r>
                  <a:rPr lang="en-US" sz="1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(𝜇g/m</a:t>
                </a:r>
                <a:r>
                  <a:rPr lang="en-US" sz="1000" b="0" i="0" baseline="30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  <a:r>
                  <a:rPr lang="en-US" sz="10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id-ID" sz="4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92935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UTUH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OBS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Sheet2!$A$2:$A$366</c:f>
              <c:numCache>
                <c:formatCode>[$-421]\ mmm\-yy;@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Sheet2!$B$2:$B$366</c:f>
              <c:numCache>
                <c:formatCode>0.000</c:formatCode>
                <c:ptCount val="365"/>
                <c:pt idx="0">
                  <c:v>12.274663194444445</c:v>
                </c:pt>
                <c:pt idx="1">
                  <c:v>10.456048611111111</c:v>
                </c:pt>
                <c:pt idx="2">
                  <c:v>8.7683090277777769</c:v>
                </c:pt>
                <c:pt idx="3">
                  <c:v>14.715798611111111</c:v>
                </c:pt>
                <c:pt idx="4">
                  <c:v>17.595518813131317</c:v>
                </c:pt>
                <c:pt idx="5">
                  <c:v>28.507117245370367</c:v>
                </c:pt>
                <c:pt idx="6">
                  <c:v>9.0307743055555552</c:v>
                </c:pt>
                <c:pt idx="7">
                  <c:v>12.755415277777773</c:v>
                </c:pt>
                <c:pt idx="8">
                  <c:v>12.963958333333332</c:v>
                </c:pt>
                <c:pt idx="9">
                  <c:v>10.596375</c:v>
                </c:pt>
                <c:pt idx="10">
                  <c:v>12.234107638888888</c:v>
                </c:pt>
                <c:pt idx="11">
                  <c:v>11.223180555555556</c:v>
                </c:pt>
                <c:pt idx="12">
                  <c:v>9.2896006944444434</c:v>
                </c:pt>
                <c:pt idx="13">
                  <c:v>14.074256410256409</c:v>
                </c:pt>
                <c:pt idx="14">
                  <c:v>13.498563725490197</c:v>
                </c:pt>
                <c:pt idx="15">
                  <c:v>10.215937499999997</c:v>
                </c:pt>
                <c:pt idx="16">
                  <c:v>10.691565972222223</c:v>
                </c:pt>
                <c:pt idx="17">
                  <c:v>11.398708333333333</c:v>
                </c:pt>
                <c:pt idx="18">
                  <c:v>8.7724687499999998</c:v>
                </c:pt>
                <c:pt idx="19">
                  <c:v>9.5036701388888876</c:v>
                </c:pt>
                <c:pt idx="20">
                  <c:v>7.5766423611111113</c:v>
                </c:pt>
                <c:pt idx="21">
                  <c:v>9.2461493055555533</c:v>
                </c:pt>
                <c:pt idx="22">
                  <c:v>14.125826388888884</c:v>
                </c:pt>
                <c:pt idx="23">
                  <c:v>12.335327083333334</c:v>
                </c:pt>
                <c:pt idx="24">
                  <c:v>15.941410416666665</c:v>
                </c:pt>
                <c:pt idx="25">
                  <c:v>13.662068750000003</c:v>
                </c:pt>
                <c:pt idx="26">
                  <c:v>13.781701388888893</c:v>
                </c:pt>
                <c:pt idx="27">
                  <c:v>11.469111111111113</c:v>
                </c:pt>
                <c:pt idx="28">
                  <c:v>16.254284027777775</c:v>
                </c:pt>
                <c:pt idx="29">
                  <c:v>12.676096759259259</c:v>
                </c:pt>
                <c:pt idx="30">
                  <c:v>14.384268055555557</c:v>
                </c:pt>
                <c:pt idx="31">
                  <c:v>12.164288194444445</c:v>
                </c:pt>
                <c:pt idx="32">
                  <c:v>11.262996527777778</c:v>
                </c:pt>
                <c:pt idx="33">
                  <c:v>7.4746631944444433</c:v>
                </c:pt>
                <c:pt idx="34">
                  <c:v>11.410187500000005</c:v>
                </c:pt>
                <c:pt idx="35">
                  <c:v>11.75940625</c:v>
                </c:pt>
                <c:pt idx="36">
                  <c:v>14.575432291666671</c:v>
                </c:pt>
                <c:pt idx="37">
                  <c:v>11.292583333333335</c:v>
                </c:pt>
                <c:pt idx="38">
                  <c:v>9.3023819444444449</c:v>
                </c:pt>
                <c:pt idx="39">
                  <c:v>13.838340277777776</c:v>
                </c:pt>
                <c:pt idx="40">
                  <c:v>10.413100694444443</c:v>
                </c:pt>
                <c:pt idx="41">
                  <c:v>10.331093749999999</c:v>
                </c:pt>
                <c:pt idx="42">
                  <c:v>13.067090277777778</c:v>
                </c:pt>
                <c:pt idx="43">
                  <c:v>9.9868020833333322</c:v>
                </c:pt>
                <c:pt idx="44">
                  <c:v>12.439814102564101</c:v>
                </c:pt>
                <c:pt idx="45">
                  <c:v>17.213495098039211</c:v>
                </c:pt>
                <c:pt idx="46">
                  <c:v>8.890350694444443</c:v>
                </c:pt>
                <c:pt idx="47">
                  <c:v>0</c:v>
                </c:pt>
                <c:pt idx="48">
                  <c:v>11.825322916666666</c:v>
                </c:pt>
                <c:pt idx="49">
                  <c:v>10.786938446969694</c:v>
                </c:pt>
                <c:pt idx="50">
                  <c:v>12.825856249999999</c:v>
                </c:pt>
                <c:pt idx="51">
                  <c:v>10.617607638888886</c:v>
                </c:pt>
                <c:pt idx="52">
                  <c:v>8.1149722222222227</c:v>
                </c:pt>
                <c:pt idx="53">
                  <c:v>6.9093416666666663</c:v>
                </c:pt>
                <c:pt idx="54">
                  <c:v>7.7804124999999997</c:v>
                </c:pt>
                <c:pt idx="55">
                  <c:v>10.126452430555556</c:v>
                </c:pt>
                <c:pt idx="56">
                  <c:v>9.8855243055555544</c:v>
                </c:pt>
                <c:pt idx="57">
                  <c:v>8.205390972222224</c:v>
                </c:pt>
                <c:pt idx="58">
                  <c:v>10.502711111111113</c:v>
                </c:pt>
                <c:pt idx="59">
                  <c:v>11.273586805555555</c:v>
                </c:pt>
                <c:pt idx="60">
                  <c:v>13.032788194444445</c:v>
                </c:pt>
                <c:pt idx="61">
                  <c:v>10.734600694444444</c:v>
                </c:pt>
                <c:pt idx="62">
                  <c:v>12.770989583333332</c:v>
                </c:pt>
                <c:pt idx="63">
                  <c:v>9.5766388888888887</c:v>
                </c:pt>
                <c:pt idx="64">
                  <c:v>5.2787362268518523</c:v>
                </c:pt>
                <c:pt idx="65">
                  <c:v>15.233080555555553</c:v>
                </c:pt>
                <c:pt idx="66">
                  <c:v>11.713597222222225</c:v>
                </c:pt>
                <c:pt idx="67">
                  <c:v>10.912593749999999</c:v>
                </c:pt>
                <c:pt idx="68">
                  <c:v>11.923802083333333</c:v>
                </c:pt>
                <c:pt idx="69">
                  <c:v>10.771270138888889</c:v>
                </c:pt>
                <c:pt idx="70">
                  <c:v>13.091395833333332</c:v>
                </c:pt>
                <c:pt idx="71">
                  <c:v>12.18357291666667</c:v>
                </c:pt>
                <c:pt idx="72">
                  <c:v>18.50200641025641</c:v>
                </c:pt>
                <c:pt idx="73">
                  <c:v>11.687686274509804</c:v>
                </c:pt>
                <c:pt idx="74">
                  <c:v>11.425482638888893</c:v>
                </c:pt>
                <c:pt idx="75">
                  <c:v>12.61050625</c:v>
                </c:pt>
                <c:pt idx="76">
                  <c:v>14.235843749999999</c:v>
                </c:pt>
                <c:pt idx="77">
                  <c:v>14.791209595959595</c:v>
                </c:pt>
                <c:pt idx="78">
                  <c:v>17.99146515151515</c:v>
                </c:pt>
                <c:pt idx="79">
                  <c:v>12.966429861111111</c:v>
                </c:pt>
                <c:pt idx="80">
                  <c:v>14.214791666666665</c:v>
                </c:pt>
                <c:pt idx="81">
                  <c:v>16.864505059523808</c:v>
                </c:pt>
                <c:pt idx="82">
                  <c:v>22.281679861111105</c:v>
                </c:pt>
                <c:pt idx="83">
                  <c:v>37.463665277777785</c:v>
                </c:pt>
                <c:pt idx="84">
                  <c:v>30.272512121212134</c:v>
                </c:pt>
                <c:pt idx="85">
                  <c:v>25.89515565025253</c:v>
                </c:pt>
                <c:pt idx="86">
                  <c:v>11.918700000000001</c:v>
                </c:pt>
                <c:pt idx="87">
                  <c:v>12.019293750000001</c:v>
                </c:pt>
                <c:pt idx="88">
                  <c:v>10.163003935185182</c:v>
                </c:pt>
                <c:pt idx="89">
                  <c:v>15.55785347222222</c:v>
                </c:pt>
                <c:pt idx="90">
                  <c:v>16.734940972222223</c:v>
                </c:pt>
                <c:pt idx="91">
                  <c:v>13.440927083333333</c:v>
                </c:pt>
                <c:pt idx="92">
                  <c:v>7.7926909722222213</c:v>
                </c:pt>
                <c:pt idx="93">
                  <c:v>17.958010416666671</c:v>
                </c:pt>
                <c:pt idx="94">
                  <c:v>11.828600694444445</c:v>
                </c:pt>
                <c:pt idx="95">
                  <c:v>12.841847800925926</c:v>
                </c:pt>
                <c:pt idx="96">
                  <c:v>20.666951388888886</c:v>
                </c:pt>
                <c:pt idx="97">
                  <c:v>39.507092866161607</c:v>
                </c:pt>
                <c:pt idx="98">
                  <c:v>43.21702777777778</c:v>
                </c:pt>
                <c:pt idx="99">
                  <c:v>33.912420138888884</c:v>
                </c:pt>
                <c:pt idx="100">
                  <c:v>23.048843402777777</c:v>
                </c:pt>
                <c:pt idx="101">
                  <c:v>19.205604166666667</c:v>
                </c:pt>
                <c:pt idx="102">
                  <c:v>11.518156249999999</c:v>
                </c:pt>
                <c:pt idx="103">
                  <c:v>15.50171794871795</c:v>
                </c:pt>
                <c:pt idx="104">
                  <c:v>12.697813725490194</c:v>
                </c:pt>
                <c:pt idx="105">
                  <c:v>12.399003472222221</c:v>
                </c:pt>
                <c:pt idx="106">
                  <c:v>9.6840624999999996</c:v>
                </c:pt>
                <c:pt idx="107">
                  <c:v>11.958298611111113</c:v>
                </c:pt>
                <c:pt idx="108">
                  <c:v>10.18804513888889</c:v>
                </c:pt>
                <c:pt idx="109">
                  <c:v>10.683026388888889</c:v>
                </c:pt>
                <c:pt idx="110">
                  <c:v>10.541815972222222</c:v>
                </c:pt>
                <c:pt idx="111">
                  <c:v>8.0082847222222231</c:v>
                </c:pt>
                <c:pt idx="112">
                  <c:v>12.974194444444445</c:v>
                </c:pt>
                <c:pt idx="113">
                  <c:v>9.0128284722222229</c:v>
                </c:pt>
                <c:pt idx="114">
                  <c:v>7.8927013888888879</c:v>
                </c:pt>
                <c:pt idx="115" formatCode="0.0">
                  <c:v>7.8085986111111119</c:v>
                </c:pt>
                <c:pt idx="116">
                  <c:v>8.0008534722222233</c:v>
                </c:pt>
                <c:pt idx="117">
                  <c:v>9.8326631944444447</c:v>
                </c:pt>
                <c:pt idx="118">
                  <c:v>7.1933145833333363</c:v>
                </c:pt>
                <c:pt idx="119">
                  <c:v>10.278262499999999</c:v>
                </c:pt>
                <c:pt idx="120">
                  <c:v>16.734940972222223</c:v>
                </c:pt>
                <c:pt idx="121">
                  <c:v>13.953413194444442</c:v>
                </c:pt>
                <c:pt idx="122">
                  <c:v>14.171975694444443</c:v>
                </c:pt>
                <c:pt idx="123">
                  <c:v>20.352434027777775</c:v>
                </c:pt>
                <c:pt idx="124">
                  <c:v>13.410353075396822</c:v>
                </c:pt>
                <c:pt idx="125">
                  <c:v>14.429469907407409</c:v>
                </c:pt>
                <c:pt idx="126">
                  <c:v>10.228559027777777</c:v>
                </c:pt>
                <c:pt idx="127">
                  <c:v>10.854521969696968</c:v>
                </c:pt>
                <c:pt idx="128">
                  <c:v>43.21702777777778</c:v>
                </c:pt>
                <c:pt idx="129">
                  <c:v>16.507711805555559</c:v>
                </c:pt>
                <c:pt idx="130">
                  <c:v>19.931247569444444</c:v>
                </c:pt>
                <c:pt idx="131">
                  <c:v>23.335166666666662</c:v>
                </c:pt>
                <c:pt idx="132">
                  <c:v>13.609730429292926</c:v>
                </c:pt>
                <c:pt idx="133">
                  <c:v>11.351737179487181</c:v>
                </c:pt>
                <c:pt idx="134">
                  <c:v>14.94211274509804</c:v>
                </c:pt>
                <c:pt idx="135">
                  <c:v>12.399003472222221</c:v>
                </c:pt>
                <c:pt idx="136">
                  <c:v>11.017184027777779</c:v>
                </c:pt>
                <c:pt idx="137">
                  <c:v>15.478611111111114</c:v>
                </c:pt>
                <c:pt idx="138">
                  <c:v>13.602000000000002</c:v>
                </c:pt>
                <c:pt idx="139">
                  <c:v>6.5231527777777787</c:v>
                </c:pt>
                <c:pt idx="140">
                  <c:v>11.814149305555555</c:v>
                </c:pt>
                <c:pt idx="141">
                  <c:v>10.403270833333334</c:v>
                </c:pt>
                <c:pt idx="142">
                  <c:v>12.258266666666666</c:v>
                </c:pt>
                <c:pt idx="143">
                  <c:v>8.3400236111111123</c:v>
                </c:pt>
                <c:pt idx="144">
                  <c:v>9.2404597222222247</c:v>
                </c:pt>
                <c:pt idx="145" formatCode="0.0">
                  <c:v>10.423508333333334</c:v>
                </c:pt>
                <c:pt idx="146">
                  <c:v>10.240755555555555</c:v>
                </c:pt>
                <c:pt idx="147">
                  <c:v>13.10515486111111</c:v>
                </c:pt>
                <c:pt idx="148">
                  <c:v>8.645696527777778</c:v>
                </c:pt>
                <c:pt idx="149">
                  <c:v>8.8730861111111103</c:v>
                </c:pt>
                <c:pt idx="150">
                  <c:v>8.6854687500000001</c:v>
                </c:pt>
                <c:pt idx="151">
                  <c:v>6.9261701388888888</c:v>
                </c:pt>
                <c:pt idx="152">
                  <c:v>8.723041666666667</c:v>
                </c:pt>
                <c:pt idx="153">
                  <c:v>5.5122465277777772</c:v>
                </c:pt>
                <c:pt idx="154">
                  <c:v>7.7587708333333332</c:v>
                </c:pt>
                <c:pt idx="155">
                  <c:v>11.744256944444444</c:v>
                </c:pt>
                <c:pt idx="156">
                  <c:v>11.135062499999998</c:v>
                </c:pt>
                <c:pt idx="157">
                  <c:v>6.8055555555555562</c:v>
                </c:pt>
                <c:pt idx="158">
                  <c:v>8.0617291666666677</c:v>
                </c:pt>
                <c:pt idx="159">
                  <c:v>9.128256944444443</c:v>
                </c:pt>
                <c:pt idx="160">
                  <c:v>9.8928888888888924</c:v>
                </c:pt>
                <c:pt idx="161">
                  <c:v>8.3439128472222208</c:v>
                </c:pt>
                <c:pt idx="162">
                  <c:v>8.4744124999999997</c:v>
                </c:pt>
                <c:pt idx="163">
                  <c:v>13.609730429292926</c:v>
                </c:pt>
                <c:pt idx="164">
                  <c:v>10.765493589743588</c:v>
                </c:pt>
                <c:pt idx="165">
                  <c:v>13.401083333333332</c:v>
                </c:pt>
                <c:pt idx="166">
                  <c:v>7.8371250000000003</c:v>
                </c:pt>
                <c:pt idx="167">
                  <c:v>7.1387430555555556</c:v>
                </c:pt>
                <c:pt idx="168">
                  <c:v>8.7233472222222215</c:v>
                </c:pt>
                <c:pt idx="169">
                  <c:v>8.7511909722222221</c:v>
                </c:pt>
                <c:pt idx="170">
                  <c:v>12.148996527777777</c:v>
                </c:pt>
                <c:pt idx="171">
                  <c:v>11.452010416666669</c:v>
                </c:pt>
                <c:pt idx="172">
                  <c:v>7.5717812500000008</c:v>
                </c:pt>
                <c:pt idx="173">
                  <c:v>12.503387499999997</c:v>
                </c:pt>
                <c:pt idx="174">
                  <c:v>18.724044444444445</c:v>
                </c:pt>
                <c:pt idx="175">
                  <c:v>23.398328472222222</c:v>
                </c:pt>
                <c:pt idx="176" formatCode="0.0">
                  <c:v>15.248816666666665</c:v>
                </c:pt>
                <c:pt idx="177">
                  <c:v>17.930479166666665</c:v>
                </c:pt>
                <c:pt idx="178">
                  <c:v>15.423072916666664</c:v>
                </c:pt>
                <c:pt idx="179">
                  <c:v>13.456356944444446</c:v>
                </c:pt>
                <c:pt idx="180">
                  <c:v>19.703901388888887</c:v>
                </c:pt>
                <c:pt idx="181">
                  <c:v>18.511260416666666</c:v>
                </c:pt>
                <c:pt idx="182">
                  <c:v>14.781739583333335</c:v>
                </c:pt>
                <c:pt idx="183">
                  <c:v>18.468892361111113</c:v>
                </c:pt>
                <c:pt idx="184">
                  <c:v>12.110302083333332</c:v>
                </c:pt>
                <c:pt idx="185">
                  <c:v>12.810339285714283</c:v>
                </c:pt>
                <c:pt idx="186">
                  <c:v>16.602286458333332</c:v>
                </c:pt>
                <c:pt idx="187">
                  <c:v>9.1181006944444434</c:v>
                </c:pt>
                <c:pt idx="188">
                  <c:v>12.212982638888889</c:v>
                </c:pt>
                <c:pt idx="189">
                  <c:v>11.600743055555554</c:v>
                </c:pt>
                <c:pt idx="190">
                  <c:v>8.3086947601010106</c:v>
                </c:pt>
                <c:pt idx="191">
                  <c:v>8.3439128472222208</c:v>
                </c:pt>
                <c:pt idx="192">
                  <c:v>13.230737499999998</c:v>
                </c:pt>
                <c:pt idx="193">
                  <c:v>13.77601167929293</c:v>
                </c:pt>
                <c:pt idx="194">
                  <c:v>13.733826923076922</c:v>
                </c:pt>
                <c:pt idx="195">
                  <c:v>12.276093137254902</c:v>
                </c:pt>
                <c:pt idx="196">
                  <c:v>7.8371250000000003</c:v>
                </c:pt>
                <c:pt idx="197">
                  <c:v>17.178552083333333</c:v>
                </c:pt>
                <c:pt idx="198">
                  <c:v>13.419031250000002</c:v>
                </c:pt>
                <c:pt idx="199">
                  <c:v>31.898968750000005</c:v>
                </c:pt>
                <c:pt idx="200">
                  <c:v>37.708623611111115</c:v>
                </c:pt>
                <c:pt idx="201">
                  <c:v>10.894631944444443</c:v>
                </c:pt>
                <c:pt idx="202">
                  <c:v>11.926586805555553</c:v>
                </c:pt>
                <c:pt idx="203">
                  <c:v>9.8379263888888886</c:v>
                </c:pt>
                <c:pt idx="204">
                  <c:v>11.200145138888887</c:v>
                </c:pt>
                <c:pt idx="205">
                  <c:v>17.892866898148146</c:v>
                </c:pt>
                <c:pt idx="206" formatCode="0.0">
                  <c:v>11.761324999999998</c:v>
                </c:pt>
                <c:pt idx="207">
                  <c:v>10.910649305555554</c:v>
                </c:pt>
                <c:pt idx="208">
                  <c:v>18.172351388888888</c:v>
                </c:pt>
                <c:pt idx="209">
                  <c:v>21.343051620370371</c:v>
                </c:pt>
                <c:pt idx="210">
                  <c:v>18.426018750000001</c:v>
                </c:pt>
                <c:pt idx="211">
                  <c:v>21.652691666666666</c:v>
                </c:pt>
                <c:pt idx="212">
                  <c:v>30.252309490740732</c:v>
                </c:pt>
                <c:pt idx="213">
                  <c:v>23.18500347222222</c:v>
                </c:pt>
                <c:pt idx="214">
                  <c:v>21.733020833333327</c:v>
                </c:pt>
                <c:pt idx="215">
                  <c:v>29.831440972222225</c:v>
                </c:pt>
                <c:pt idx="216">
                  <c:v>42.736732638888896</c:v>
                </c:pt>
                <c:pt idx="217">
                  <c:v>32.197712731481481</c:v>
                </c:pt>
                <c:pt idx="218">
                  <c:v>52.776954861111108</c:v>
                </c:pt>
                <c:pt idx="219">
                  <c:v>89.097038194444451</c:v>
                </c:pt>
                <c:pt idx="220">
                  <c:v>48.397149305555558</c:v>
                </c:pt>
                <c:pt idx="221">
                  <c:v>38.710310606060602</c:v>
                </c:pt>
                <c:pt idx="222">
                  <c:v>107.68912986111114</c:v>
                </c:pt>
                <c:pt idx="223">
                  <c:v>59.479159722222228</c:v>
                </c:pt>
                <c:pt idx="224">
                  <c:v>46.709260416666666</c:v>
                </c:pt>
                <c:pt idx="225">
                  <c:v>58.9306858974359</c:v>
                </c:pt>
                <c:pt idx="226">
                  <c:v>33.227401960784313</c:v>
                </c:pt>
                <c:pt idx="227">
                  <c:v>49.885784722222219</c:v>
                </c:pt>
                <c:pt idx="228">
                  <c:v>68.601079861111117</c:v>
                </c:pt>
                <c:pt idx="229">
                  <c:v>68.753131944444448</c:v>
                </c:pt>
                <c:pt idx="230">
                  <c:v>50.27206944444444</c:v>
                </c:pt>
                <c:pt idx="231">
                  <c:v>30.75419305555555</c:v>
                </c:pt>
                <c:pt idx="232">
                  <c:v>40.688902777777784</c:v>
                </c:pt>
                <c:pt idx="233">
                  <c:v>37.961211805555557</c:v>
                </c:pt>
                <c:pt idx="234">
                  <c:v>43.652518055555561</c:v>
                </c:pt>
                <c:pt idx="235">
                  <c:v>71.094337599206355</c:v>
                </c:pt>
                <c:pt idx="236">
                  <c:v>43.461338888888896</c:v>
                </c:pt>
                <c:pt idx="237">
                  <c:v>36.7203625</c:v>
                </c:pt>
                <c:pt idx="238">
                  <c:v>44.249357638888888</c:v>
                </c:pt>
                <c:pt idx="239">
                  <c:v>16.393765277777774</c:v>
                </c:pt>
                <c:pt idx="240">
                  <c:v>20.473562247474746</c:v>
                </c:pt>
                <c:pt idx="241">
                  <c:v>32.785726388888882</c:v>
                </c:pt>
                <c:pt idx="242">
                  <c:v>40.58966123737374</c:v>
                </c:pt>
                <c:pt idx="243">
                  <c:v>37.513969444444449</c:v>
                </c:pt>
                <c:pt idx="244">
                  <c:v>47.683949305555537</c:v>
                </c:pt>
                <c:pt idx="245">
                  <c:v>26.513770138888887</c:v>
                </c:pt>
                <c:pt idx="246">
                  <c:v>25.415204166666669</c:v>
                </c:pt>
                <c:pt idx="247">
                  <c:v>95.051437499999977</c:v>
                </c:pt>
                <c:pt idx="248">
                  <c:v>74.991028009259267</c:v>
                </c:pt>
                <c:pt idx="249">
                  <c:v>7.8765486111111143</c:v>
                </c:pt>
                <c:pt idx="250">
                  <c:v>10.802388888888887</c:v>
                </c:pt>
                <c:pt idx="251">
                  <c:v>40.767489583333337</c:v>
                </c:pt>
                <c:pt idx="252">
                  <c:v>56.986162878787887</c:v>
                </c:pt>
                <c:pt idx="253">
                  <c:v>116.70922847222221</c:v>
                </c:pt>
                <c:pt idx="254">
                  <c:v>71.526579861111102</c:v>
                </c:pt>
                <c:pt idx="255">
                  <c:v>70.571927083333335</c:v>
                </c:pt>
                <c:pt idx="256">
                  <c:v>112.80336538461538</c:v>
                </c:pt>
                <c:pt idx="257">
                  <c:v>144.41749019607846</c:v>
                </c:pt>
                <c:pt idx="258">
                  <c:v>223.32980324074072</c:v>
                </c:pt>
                <c:pt idx="259">
                  <c:v>153.50551736111112</c:v>
                </c:pt>
                <c:pt idx="260">
                  <c:v>101.73121180555557</c:v>
                </c:pt>
                <c:pt idx="261">
                  <c:v>176.43757291666668</c:v>
                </c:pt>
                <c:pt idx="262">
                  <c:v>202.72912529761911</c:v>
                </c:pt>
                <c:pt idx="263">
                  <c:v>97.755263888888862</c:v>
                </c:pt>
                <c:pt idx="264">
                  <c:v>98.759079861111104</c:v>
                </c:pt>
                <c:pt idx="265">
                  <c:v>73.255013888888882</c:v>
                </c:pt>
                <c:pt idx="266">
                  <c:v>44.238496527777777</c:v>
                </c:pt>
                <c:pt idx="267">
                  <c:v>43.678524684343444</c:v>
                </c:pt>
                <c:pt idx="268">
                  <c:v>44.36726155303031</c:v>
                </c:pt>
                <c:pt idx="269">
                  <c:v>37.513969444444449</c:v>
                </c:pt>
                <c:pt idx="270">
                  <c:v>47.683949305555537</c:v>
                </c:pt>
                <c:pt idx="271">
                  <c:v>26.513770138888887</c:v>
                </c:pt>
                <c:pt idx="272">
                  <c:v>25.415204166666669</c:v>
                </c:pt>
                <c:pt idx="273">
                  <c:v>23.660864583333339</c:v>
                </c:pt>
                <c:pt idx="274">
                  <c:v>7.0777173611111097</c:v>
                </c:pt>
                <c:pt idx="275">
                  <c:v>9.7957083333333337</c:v>
                </c:pt>
                <c:pt idx="276">
                  <c:v>16.542305555555558</c:v>
                </c:pt>
                <c:pt idx="277">
                  <c:v>11.035197916666668</c:v>
                </c:pt>
                <c:pt idx="278">
                  <c:v>9.3658998842592585</c:v>
                </c:pt>
                <c:pt idx="279">
                  <c:v>7.8765486111111143</c:v>
                </c:pt>
                <c:pt idx="280">
                  <c:v>10.992165972222226</c:v>
                </c:pt>
                <c:pt idx="281">
                  <c:v>16.443857638888886</c:v>
                </c:pt>
                <c:pt idx="282">
                  <c:v>8.4771751893939395</c:v>
                </c:pt>
                <c:pt idx="283">
                  <c:v>7.9594194444444435</c:v>
                </c:pt>
                <c:pt idx="284">
                  <c:v>10.99501388888889</c:v>
                </c:pt>
                <c:pt idx="285">
                  <c:v>10.345260416666667</c:v>
                </c:pt>
                <c:pt idx="286">
                  <c:v>11.651294871794871</c:v>
                </c:pt>
                <c:pt idx="287">
                  <c:v>11.718465686274509</c:v>
                </c:pt>
                <c:pt idx="288">
                  <c:v>11.1428125</c:v>
                </c:pt>
                <c:pt idx="289">
                  <c:v>15.827473101204353</c:v>
                </c:pt>
                <c:pt idx="290">
                  <c:v>10.038038194444445</c:v>
                </c:pt>
                <c:pt idx="291">
                  <c:v>7.295835086441337</c:v>
                </c:pt>
                <c:pt idx="292">
                  <c:v>12.243697348484845</c:v>
                </c:pt>
                <c:pt idx="293">
                  <c:v>10.466527777777777</c:v>
                </c:pt>
                <c:pt idx="294">
                  <c:v>98.759079861111104</c:v>
                </c:pt>
                <c:pt idx="295">
                  <c:v>0</c:v>
                </c:pt>
                <c:pt idx="296">
                  <c:v>44.238496527777777</c:v>
                </c:pt>
                <c:pt idx="297">
                  <c:v>43.678524684343444</c:v>
                </c:pt>
                <c:pt idx="298">
                  <c:v>44.36726155303031</c:v>
                </c:pt>
                <c:pt idx="299">
                  <c:v>37.513969444444449</c:v>
                </c:pt>
                <c:pt idx="300">
                  <c:v>47.683949305555537</c:v>
                </c:pt>
                <c:pt idx="301">
                  <c:v>26.513770138888887</c:v>
                </c:pt>
                <c:pt idx="302">
                  <c:v>25.415204166666669</c:v>
                </c:pt>
                <c:pt idx="303">
                  <c:v>40.58966123737374</c:v>
                </c:pt>
                <c:pt idx="304">
                  <c:v>10.2619201388889</c:v>
                </c:pt>
                <c:pt idx="305">
                  <c:v>17.044673611111111</c:v>
                </c:pt>
                <c:pt idx="306">
                  <c:v>13.629895833333334</c:v>
                </c:pt>
                <c:pt idx="307">
                  <c:v>11.736631944444445</c:v>
                </c:pt>
                <c:pt idx="308">
                  <c:v>8.5194097222222229</c:v>
                </c:pt>
                <c:pt idx="309">
                  <c:v>74.991028009259267</c:v>
                </c:pt>
                <c:pt idx="310">
                  <c:v>7.8765486111111143</c:v>
                </c:pt>
                <c:pt idx="311">
                  <c:v>10.802388888888887</c:v>
                </c:pt>
                <c:pt idx="312">
                  <c:v>40.767489583333337</c:v>
                </c:pt>
                <c:pt idx="313">
                  <c:v>56.986162878787887</c:v>
                </c:pt>
                <c:pt idx="314">
                  <c:v>116.70922847222221</c:v>
                </c:pt>
                <c:pt idx="315">
                  <c:v>71.526579861111102</c:v>
                </c:pt>
                <c:pt idx="316">
                  <c:v>70.571927083333335</c:v>
                </c:pt>
                <c:pt idx="317">
                  <c:v>0</c:v>
                </c:pt>
                <c:pt idx="318">
                  <c:v>144.41749019607846</c:v>
                </c:pt>
                <c:pt idx="319">
                  <c:v>223.32980324074072</c:v>
                </c:pt>
                <c:pt idx="320">
                  <c:v>13.353086805555554</c:v>
                </c:pt>
                <c:pt idx="321">
                  <c:v>10.774850694444446</c:v>
                </c:pt>
                <c:pt idx="322">
                  <c:v>176.43757291666668</c:v>
                </c:pt>
                <c:pt idx="323">
                  <c:v>2.7054812500000001</c:v>
                </c:pt>
                <c:pt idx="324">
                  <c:v>8.9997118055555578</c:v>
                </c:pt>
                <c:pt idx="325">
                  <c:v>5.8960590277777776</c:v>
                </c:pt>
                <c:pt idx="326">
                  <c:v>8.3553888888888874</c:v>
                </c:pt>
                <c:pt idx="327">
                  <c:v>9.0620930555555557</c:v>
                </c:pt>
                <c:pt idx="328">
                  <c:v>6.2072972222222225</c:v>
                </c:pt>
                <c:pt idx="329">
                  <c:v>10.722481439393938</c:v>
                </c:pt>
                <c:pt idx="330">
                  <c:v>37.513969444444449</c:v>
                </c:pt>
                <c:pt idx="331">
                  <c:v>47.683949305555537</c:v>
                </c:pt>
                <c:pt idx="332">
                  <c:v>26.513770138888887</c:v>
                </c:pt>
                <c:pt idx="333">
                  <c:v>25.415204166666669</c:v>
                </c:pt>
                <c:pt idx="334">
                  <c:v>6.0436250000000014</c:v>
                </c:pt>
                <c:pt idx="335">
                  <c:v>9.9463263888888882</c:v>
                </c:pt>
                <c:pt idx="336">
                  <c:v>8.5742743055555568</c:v>
                </c:pt>
                <c:pt idx="337">
                  <c:v>4.1847777777777777</c:v>
                </c:pt>
                <c:pt idx="338">
                  <c:v>9.3204513888888894</c:v>
                </c:pt>
                <c:pt idx="339">
                  <c:v>10.310186921296296</c:v>
                </c:pt>
                <c:pt idx="340">
                  <c:v>9.2165486111111115</c:v>
                </c:pt>
                <c:pt idx="341">
                  <c:v>7.7809513888888882</c:v>
                </c:pt>
                <c:pt idx="342">
                  <c:v>9.7537395833333349</c:v>
                </c:pt>
                <c:pt idx="343">
                  <c:v>6.7658090277777774</c:v>
                </c:pt>
                <c:pt idx="344">
                  <c:v>12.14271527777778</c:v>
                </c:pt>
                <c:pt idx="345">
                  <c:v>7.1512812500000003</c:v>
                </c:pt>
                <c:pt idx="346">
                  <c:v>7.8931167207792194</c:v>
                </c:pt>
                <c:pt idx="347">
                  <c:v>8.0002435897435884</c:v>
                </c:pt>
                <c:pt idx="348">
                  <c:v>11.765723262032086</c:v>
                </c:pt>
                <c:pt idx="349">
                  <c:v>7.120673611111112</c:v>
                </c:pt>
                <c:pt idx="350">
                  <c:v>5.7833491161616157</c:v>
                </c:pt>
                <c:pt idx="351">
                  <c:v>5.9366215277777776</c:v>
                </c:pt>
                <c:pt idx="352">
                  <c:v>9.1794761904761923</c:v>
                </c:pt>
                <c:pt idx="353">
                  <c:v>5.5972430555555555</c:v>
                </c:pt>
                <c:pt idx="354">
                  <c:v>9.6063263888888901</c:v>
                </c:pt>
                <c:pt idx="355">
                  <c:v>6.8939749999999984</c:v>
                </c:pt>
                <c:pt idx="356">
                  <c:v>13.349666666666664</c:v>
                </c:pt>
                <c:pt idx="357">
                  <c:v>6.7477569444444443</c:v>
                </c:pt>
                <c:pt idx="358">
                  <c:v>4.4804493055555552</c:v>
                </c:pt>
                <c:pt idx="359">
                  <c:v>8.1266597222222234</c:v>
                </c:pt>
                <c:pt idx="360">
                  <c:v>13.558677083333334</c:v>
                </c:pt>
                <c:pt idx="361">
                  <c:v>6.9665208333333331</c:v>
                </c:pt>
                <c:pt idx="362">
                  <c:v>6.2953472222222224</c:v>
                </c:pt>
                <c:pt idx="363">
                  <c:v>5.9974236111111123</c:v>
                </c:pt>
                <c:pt idx="364">
                  <c:v>16.524416666666664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5-4723-BE7F-8E61F6913AAE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PREDIKSI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Sheet2!$A$2:$A$366</c:f>
              <c:numCache>
                <c:formatCode>[$-421]\ mmm\-yy;@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Sheet2!$C$2:$C$366</c:f>
              <c:numCache>
                <c:formatCode>General</c:formatCode>
                <c:ptCount val="365"/>
                <c:pt idx="0">
                  <c:v>23.8368216279496</c:v>
                </c:pt>
                <c:pt idx="1">
                  <c:v>15.3383351145783</c:v>
                </c:pt>
                <c:pt idx="2">
                  <c:v>13.375229755786901</c:v>
                </c:pt>
                <c:pt idx="3">
                  <c:v>14.8219083099888</c:v>
                </c:pt>
                <c:pt idx="4">
                  <c:v>20.7429229550652</c:v>
                </c:pt>
                <c:pt idx="5">
                  <c:v>14.432048935342801</c:v>
                </c:pt>
                <c:pt idx="6">
                  <c:v>13.3494430672974</c:v>
                </c:pt>
                <c:pt idx="7">
                  <c:v>12.073751160529399</c:v>
                </c:pt>
                <c:pt idx="8">
                  <c:v>12.5746487871337</c:v>
                </c:pt>
                <c:pt idx="9">
                  <c:v>13.649199291103599</c:v>
                </c:pt>
                <c:pt idx="10">
                  <c:v>19.3960962572</c:v>
                </c:pt>
                <c:pt idx="11">
                  <c:v>22.148984908700999</c:v>
                </c:pt>
                <c:pt idx="12">
                  <c:v>12.3610844537425</c:v>
                </c:pt>
                <c:pt idx="13">
                  <c:v>13.843881653235499</c:v>
                </c:pt>
                <c:pt idx="14">
                  <c:v>14.9698126117082</c:v>
                </c:pt>
                <c:pt idx="15">
                  <c:v>16.882088963134901</c:v>
                </c:pt>
                <c:pt idx="16">
                  <c:v>19.176945866066799</c:v>
                </c:pt>
                <c:pt idx="17">
                  <c:v>20.0816924721437</c:v>
                </c:pt>
                <c:pt idx="18">
                  <c:v>11.457165424749199</c:v>
                </c:pt>
                <c:pt idx="19">
                  <c:v>15.1850510649369</c:v>
                </c:pt>
                <c:pt idx="20">
                  <c:v>13.4169836653183</c:v>
                </c:pt>
                <c:pt idx="21">
                  <c:v>11.5017012510718</c:v>
                </c:pt>
                <c:pt idx="22">
                  <c:v>15.9182814956635</c:v>
                </c:pt>
                <c:pt idx="23">
                  <c:v>19.858926507035001</c:v>
                </c:pt>
                <c:pt idx="24">
                  <c:v>18.4015356876772</c:v>
                </c:pt>
                <c:pt idx="25">
                  <c:v>20.197265257404201</c:v>
                </c:pt>
                <c:pt idx="26">
                  <c:v>20.634660654707201</c:v>
                </c:pt>
                <c:pt idx="27">
                  <c:v>21.789427925441402</c:v>
                </c:pt>
                <c:pt idx="28">
                  <c:v>22.056817479399399</c:v>
                </c:pt>
                <c:pt idx="29">
                  <c:v>14.0005263436002</c:v>
                </c:pt>
                <c:pt idx="30">
                  <c:v>15.655637244111</c:v>
                </c:pt>
                <c:pt idx="31">
                  <c:v>15.839726384473501</c:v>
                </c:pt>
                <c:pt idx="32">
                  <c:v>20.0241717563223</c:v>
                </c:pt>
                <c:pt idx="33">
                  <c:v>11.9267666310836</c:v>
                </c:pt>
                <c:pt idx="34">
                  <c:v>12.3453936928197</c:v>
                </c:pt>
                <c:pt idx="35">
                  <c:v>12.9161223479943</c:v>
                </c:pt>
                <c:pt idx="36">
                  <c:v>14.6401414889596</c:v>
                </c:pt>
                <c:pt idx="37">
                  <c:v>14.175555277434301</c:v>
                </c:pt>
                <c:pt idx="38">
                  <c:v>16.072402349751801</c:v>
                </c:pt>
                <c:pt idx="39">
                  <c:v>18.377389239062101</c:v>
                </c:pt>
                <c:pt idx="40">
                  <c:v>14.872518571642299</c:v>
                </c:pt>
                <c:pt idx="41">
                  <c:v>12.619287476641199</c:v>
                </c:pt>
                <c:pt idx="42">
                  <c:v>13.6318992523529</c:v>
                </c:pt>
                <c:pt idx="43">
                  <c:v>13.083646317750899</c:v>
                </c:pt>
                <c:pt idx="44">
                  <c:v>13.458718925341801</c:v>
                </c:pt>
                <c:pt idx="45">
                  <c:v>12.081373406008201</c:v>
                </c:pt>
                <c:pt idx="46">
                  <c:v>13.206336707383601</c:v>
                </c:pt>
                <c:pt idx="47">
                  <c:v>14.2991013182424</c:v>
                </c:pt>
                <c:pt idx="48">
                  <c:v>12.530375362643399</c:v>
                </c:pt>
                <c:pt idx="49">
                  <c:v>19.2527696895473</c:v>
                </c:pt>
                <c:pt idx="50">
                  <c:v>16.478731309391399</c:v>
                </c:pt>
                <c:pt idx="51">
                  <c:v>13.640131139153199</c:v>
                </c:pt>
                <c:pt idx="52">
                  <c:v>12.5080449616766</c:v>
                </c:pt>
                <c:pt idx="53">
                  <c:v>14.429705361150701</c:v>
                </c:pt>
                <c:pt idx="54">
                  <c:v>13.042448364099</c:v>
                </c:pt>
                <c:pt idx="55">
                  <c:v>14.3036506753454</c:v>
                </c:pt>
                <c:pt idx="56">
                  <c:v>13.9896621024034</c:v>
                </c:pt>
                <c:pt idx="57">
                  <c:v>13.633421984505199</c:v>
                </c:pt>
                <c:pt idx="58">
                  <c:v>13.1728181844007</c:v>
                </c:pt>
                <c:pt idx="59">
                  <c:v>14.3786851306222</c:v>
                </c:pt>
                <c:pt idx="60">
                  <c:v>16.689528716926699</c:v>
                </c:pt>
                <c:pt idx="61">
                  <c:v>15.623602817054101</c:v>
                </c:pt>
                <c:pt idx="62">
                  <c:v>19.9538864340504</c:v>
                </c:pt>
                <c:pt idx="63">
                  <c:v>13.345566985512299</c:v>
                </c:pt>
                <c:pt idx="64">
                  <c:v>12.961099275946999</c:v>
                </c:pt>
                <c:pt idx="65">
                  <c:v>14.3809361912285</c:v>
                </c:pt>
                <c:pt idx="66">
                  <c:v>14.818098652023499</c:v>
                </c:pt>
                <c:pt idx="67">
                  <c:v>16.388746901956999</c:v>
                </c:pt>
                <c:pt idx="68">
                  <c:v>19.7426652769859</c:v>
                </c:pt>
                <c:pt idx="69">
                  <c:v>19.485237002656898</c:v>
                </c:pt>
                <c:pt idx="70">
                  <c:v>18.7910170122206</c:v>
                </c:pt>
                <c:pt idx="71">
                  <c:v>19.544167501474</c:v>
                </c:pt>
                <c:pt idx="72">
                  <c:v>19.9786756460493</c:v>
                </c:pt>
                <c:pt idx="73">
                  <c:v>11.897245496727299</c:v>
                </c:pt>
                <c:pt idx="74">
                  <c:v>15.0733783285563</c:v>
                </c:pt>
                <c:pt idx="75">
                  <c:v>17.3946622867659</c:v>
                </c:pt>
                <c:pt idx="76">
                  <c:v>22.331268100874698</c:v>
                </c:pt>
                <c:pt idx="77">
                  <c:v>19.5787140028343</c:v>
                </c:pt>
                <c:pt idx="78">
                  <c:v>18.528225709216699</c:v>
                </c:pt>
                <c:pt idx="79">
                  <c:v>21.303031907466099</c:v>
                </c:pt>
                <c:pt idx="80">
                  <c:v>21.977256822302898</c:v>
                </c:pt>
                <c:pt idx="81">
                  <c:v>17.4587254227458</c:v>
                </c:pt>
                <c:pt idx="82">
                  <c:v>25.174997866705599</c:v>
                </c:pt>
                <c:pt idx="83">
                  <c:v>23.306793097915602</c:v>
                </c:pt>
                <c:pt idx="84">
                  <c:v>24.326602660214601</c:v>
                </c:pt>
                <c:pt idx="85">
                  <c:v>17.029346790164201</c:v>
                </c:pt>
                <c:pt idx="86">
                  <c:v>11.903390460618199</c:v>
                </c:pt>
                <c:pt idx="87">
                  <c:v>19.022469955768699</c:v>
                </c:pt>
                <c:pt idx="88">
                  <c:v>22.310925608975399</c:v>
                </c:pt>
                <c:pt idx="89">
                  <c:v>22.023123590405699</c:v>
                </c:pt>
                <c:pt idx="90">
                  <c:v>16.1553876561895</c:v>
                </c:pt>
                <c:pt idx="91">
                  <c:v>13.0706922601674</c:v>
                </c:pt>
                <c:pt idx="92">
                  <c:v>13.065025154444999</c:v>
                </c:pt>
                <c:pt idx="93">
                  <c:v>17.786045061488402</c:v>
                </c:pt>
                <c:pt idx="94">
                  <c:v>20.8139390478261</c:v>
                </c:pt>
                <c:pt idx="95">
                  <c:v>20.550293878259001</c:v>
                </c:pt>
                <c:pt idx="96">
                  <c:v>22.661864751490501</c:v>
                </c:pt>
                <c:pt idx="97">
                  <c:v>25.908653949757198</c:v>
                </c:pt>
                <c:pt idx="98">
                  <c:v>23.753003912765799</c:v>
                </c:pt>
                <c:pt idx="99">
                  <c:v>23.070292831290299</c:v>
                </c:pt>
                <c:pt idx="100">
                  <c:v>18.9751182306548</c:v>
                </c:pt>
                <c:pt idx="101">
                  <c:v>21.1023606036436</c:v>
                </c:pt>
                <c:pt idx="102">
                  <c:v>12.895883065234001</c:v>
                </c:pt>
                <c:pt idx="103">
                  <c:v>20.3336309816425</c:v>
                </c:pt>
                <c:pt idx="104">
                  <c:v>23.851146497238499</c:v>
                </c:pt>
                <c:pt idx="105">
                  <c:v>17.763418381546298</c:v>
                </c:pt>
                <c:pt idx="106">
                  <c:v>15.1329627894275</c:v>
                </c:pt>
                <c:pt idx="107">
                  <c:v>16.439229879937301</c:v>
                </c:pt>
                <c:pt idx="108">
                  <c:v>16.843398292111399</c:v>
                </c:pt>
                <c:pt idx="109">
                  <c:v>21.366714695547799</c:v>
                </c:pt>
                <c:pt idx="110">
                  <c:v>30.205947770794001</c:v>
                </c:pt>
                <c:pt idx="111">
                  <c:v>17.114225605542799</c:v>
                </c:pt>
                <c:pt idx="112">
                  <c:v>15.012110840281199</c:v>
                </c:pt>
                <c:pt idx="113">
                  <c:v>13.8734557680291</c:v>
                </c:pt>
                <c:pt idx="114">
                  <c:v>16.0407272477498</c:v>
                </c:pt>
                <c:pt idx="115">
                  <c:v>16.110775149038499</c:v>
                </c:pt>
                <c:pt idx="116">
                  <c:v>15.237054646433601</c:v>
                </c:pt>
                <c:pt idx="117">
                  <c:v>18.090386056181</c:v>
                </c:pt>
                <c:pt idx="118">
                  <c:v>22.970644553014299</c:v>
                </c:pt>
                <c:pt idx="119">
                  <c:v>23.728801706061301</c:v>
                </c:pt>
                <c:pt idx="120">
                  <c:v>24.014856713467601</c:v>
                </c:pt>
                <c:pt idx="121">
                  <c:v>23.446632176793401</c:v>
                </c:pt>
                <c:pt idx="122">
                  <c:v>22.3373504802308</c:v>
                </c:pt>
                <c:pt idx="123">
                  <c:v>22.086307404720799</c:v>
                </c:pt>
                <c:pt idx="124">
                  <c:v>23.148930942139</c:v>
                </c:pt>
                <c:pt idx="125">
                  <c:v>17.3204361747134</c:v>
                </c:pt>
                <c:pt idx="126">
                  <c:v>18.756266499973201</c:v>
                </c:pt>
                <c:pt idx="127">
                  <c:v>30.201936987406</c:v>
                </c:pt>
                <c:pt idx="128">
                  <c:v>25.1761580499678</c:v>
                </c:pt>
                <c:pt idx="129">
                  <c:v>24.473855697244701</c:v>
                </c:pt>
                <c:pt idx="130">
                  <c:v>23.532308994149101</c:v>
                </c:pt>
                <c:pt idx="131">
                  <c:v>23.035473832880299</c:v>
                </c:pt>
                <c:pt idx="132">
                  <c:v>23.793829588371199</c:v>
                </c:pt>
                <c:pt idx="133">
                  <c:v>17.770097431904599</c:v>
                </c:pt>
                <c:pt idx="134">
                  <c:v>23.8036018531179</c:v>
                </c:pt>
                <c:pt idx="135">
                  <c:v>14.273408225112799</c:v>
                </c:pt>
                <c:pt idx="136">
                  <c:v>18.295303036954799</c:v>
                </c:pt>
                <c:pt idx="137">
                  <c:v>19.028832506185399</c:v>
                </c:pt>
                <c:pt idx="138">
                  <c:v>23.345770817894799</c:v>
                </c:pt>
                <c:pt idx="139">
                  <c:v>15.8932087495971</c:v>
                </c:pt>
                <c:pt idx="140">
                  <c:v>13.594835133048999</c:v>
                </c:pt>
                <c:pt idx="141">
                  <c:v>17.636000846523899</c:v>
                </c:pt>
                <c:pt idx="142">
                  <c:v>20.092290296526599</c:v>
                </c:pt>
                <c:pt idx="143">
                  <c:v>21.7488971606879</c:v>
                </c:pt>
                <c:pt idx="144">
                  <c:v>17.939447835080198</c:v>
                </c:pt>
                <c:pt idx="145">
                  <c:v>20.0686069885903</c:v>
                </c:pt>
                <c:pt idx="146">
                  <c:v>17.257428520810201</c:v>
                </c:pt>
                <c:pt idx="147">
                  <c:v>17.711141340255299</c:v>
                </c:pt>
                <c:pt idx="148">
                  <c:v>16.9642809147742</c:v>
                </c:pt>
                <c:pt idx="149">
                  <c:v>14.2883423956581</c:v>
                </c:pt>
                <c:pt idx="150">
                  <c:v>19.700040191167201</c:v>
                </c:pt>
                <c:pt idx="151">
                  <c:v>15.606869244630699</c:v>
                </c:pt>
                <c:pt idx="152">
                  <c:v>14.7912113418339</c:v>
                </c:pt>
                <c:pt idx="153">
                  <c:v>15.966998565426</c:v>
                </c:pt>
                <c:pt idx="154">
                  <c:v>14.305316437352699</c:v>
                </c:pt>
                <c:pt idx="155">
                  <c:v>17.582905863609099</c:v>
                </c:pt>
                <c:pt idx="156">
                  <c:v>23.1242557835658</c:v>
                </c:pt>
                <c:pt idx="157">
                  <c:v>13.700414112751499</c:v>
                </c:pt>
                <c:pt idx="158">
                  <c:v>17.462340364007201</c:v>
                </c:pt>
                <c:pt idx="159">
                  <c:v>26.169393050508599</c:v>
                </c:pt>
                <c:pt idx="160">
                  <c:v>23.405616778526799</c:v>
                </c:pt>
                <c:pt idx="161">
                  <c:v>23.192177635283901</c:v>
                </c:pt>
                <c:pt idx="162">
                  <c:v>16.071420608974599</c:v>
                </c:pt>
                <c:pt idx="163">
                  <c:v>11.381350701980899</c:v>
                </c:pt>
                <c:pt idx="164">
                  <c:v>15.6194087149885</c:v>
                </c:pt>
                <c:pt idx="165">
                  <c:v>23.071738543415702</c:v>
                </c:pt>
                <c:pt idx="166">
                  <c:v>14.9385475570745</c:v>
                </c:pt>
                <c:pt idx="167">
                  <c:v>16.079677041657099</c:v>
                </c:pt>
                <c:pt idx="168">
                  <c:v>15.1827171522709</c:v>
                </c:pt>
                <c:pt idx="169">
                  <c:v>12.745909093393999</c:v>
                </c:pt>
                <c:pt idx="170">
                  <c:v>16.169828889684201</c:v>
                </c:pt>
                <c:pt idx="171">
                  <c:v>22.822304100645301</c:v>
                </c:pt>
                <c:pt idx="172">
                  <c:v>18.7056800583422</c:v>
                </c:pt>
                <c:pt idx="173">
                  <c:v>20.9381197040749</c:v>
                </c:pt>
                <c:pt idx="174">
                  <c:v>25.819024791465498</c:v>
                </c:pt>
                <c:pt idx="175">
                  <c:v>26.0691690808817</c:v>
                </c:pt>
                <c:pt idx="176">
                  <c:v>22.061401570326499</c:v>
                </c:pt>
                <c:pt idx="177">
                  <c:v>23.386081145198599</c:v>
                </c:pt>
                <c:pt idx="178">
                  <c:v>26.543937615809</c:v>
                </c:pt>
                <c:pt idx="179">
                  <c:v>31.618158829532</c:v>
                </c:pt>
                <c:pt idx="180">
                  <c:v>30.502270315750799</c:v>
                </c:pt>
                <c:pt idx="181">
                  <c:v>25.280058421298101</c:v>
                </c:pt>
                <c:pt idx="182">
                  <c:v>26.2544491323603</c:v>
                </c:pt>
                <c:pt idx="183">
                  <c:v>18.2064705839447</c:v>
                </c:pt>
                <c:pt idx="184">
                  <c:v>12.9534047484646</c:v>
                </c:pt>
                <c:pt idx="185">
                  <c:v>20.367803005886898</c:v>
                </c:pt>
                <c:pt idx="186">
                  <c:v>23.3370833393348</c:v>
                </c:pt>
                <c:pt idx="187">
                  <c:v>14.3375776040865</c:v>
                </c:pt>
                <c:pt idx="188">
                  <c:v>14.9241651564747</c:v>
                </c:pt>
                <c:pt idx="189">
                  <c:v>24.3366350608425</c:v>
                </c:pt>
                <c:pt idx="190">
                  <c:v>23.680408404213399</c:v>
                </c:pt>
                <c:pt idx="191">
                  <c:v>17.351119382423001</c:v>
                </c:pt>
                <c:pt idx="192">
                  <c:v>17.442538865888899</c:v>
                </c:pt>
                <c:pt idx="193">
                  <c:v>21.5304830912177</c:v>
                </c:pt>
                <c:pt idx="194">
                  <c:v>26.1313633336514</c:v>
                </c:pt>
                <c:pt idx="195">
                  <c:v>33.081443650043397</c:v>
                </c:pt>
                <c:pt idx="196">
                  <c:v>28.475047999151499</c:v>
                </c:pt>
                <c:pt idx="197">
                  <c:v>34.114165797711699</c:v>
                </c:pt>
                <c:pt idx="198">
                  <c:v>28.497907691232001</c:v>
                </c:pt>
                <c:pt idx="199">
                  <c:v>13.8722206198634</c:v>
                </c:pt>
                <c:pt idx="200">
                  <c:v>24.054990389034199</c:v>
                </c:pt>
                <c:pt idx="201">
                  <c:v>17.011173408061001</c:v>
                </c:pt>
                <c:pt idx="202">
                  <c:v>14.004137128715699</c:v>
                </c:pt>
                <c:pt idx="203">
                  <c:v>17.894211464326599</c:v>
                </c:pt>
                <c:pt idx="204">
                  <c:v>18.370207961988601</c:v>
                </c:pt>
                <c:pt idx="205">
                  <c:v>22.5133504666276</c:v>
                </c:pt>
                <c:pt idx="206">
                  <c:v>17.5598731722209</c:v>
                </c:pt>
                <c:pt idx="207">
                  <c:v>15.8698940645285</c:v>
                </c:pt>
                <c:pt idx="208">
                  <c:v>22.7311025475306</c:v>
                </c:pt>
                <c:pt idx="209">
                  <c:v>25.663311680289699</c:v>
                </c:pt>
                <c:pt idx="210">
                  <c:v>24.7133954142882</c:v>
                </c:pt>
                <c:pt idx="211">
                  <c:v>30.6892043463866</c:v>
                </c:pt>
                <c:pt idx="212">
                  <c:v>21.116179528221899</c:v>
                </c:pt>
                <c:pt idx="213">
                  <c:v>20.8924607311389</c:v>
                </c:pt>
                <c:pt idx="214">
                  <c:v>27.889018980152901</c:v>
                </c:pt>
                <c:pt idx="215">
                  <c:v>32.650989898556197</c:v>
                </c:pt>
                <c:pt idx="216">
                  <c:v>38.711466460440398</c:v>
                </c:pt>
                <c:pt idx="217">
                  <c:v>31.259675126324399</c:v>
                </c:pt>
                <c:pt idx="218">
                  <c:v>43.039460683658397</c:v>
                </c:pt>
                <c:pt idx="219">
                  <c:v>21.6519130156139</c:v>
                </c:pt>
                <c:pt idx="220">
                  <c:v>28.940552396926901</c:v>
                </c:pt>
                <c:pt idx="221">
                  <c:v>34.732542199304199</c:v>
                </c:pt>
                <c:pt idx="222">
                  <c:v>18.125939675816699</c:v>
                </c:pt>
                <c:pt idx="223">
                  <c:v>24.381348834703701</c:v>
                </c:pt>
                <c:pt idx="224">
                  <c:v>21.446920386525498</c:v>
                </c:pt>
                <c:pt idx="225">
                  <c:v>20.973023087910502</c:v>
                </c:pt>
                <c:pt idx="226">
                  <c:v>21.462219327930601</c:v>
                </c:pt>
                <c:pt idx="227">
                  <c:v>24.322086326448201</c:v>
                </c:pt>
                <c:pt idx="228">
                  <c:v>18.207950633498001</c:v>
                </c:pt>
                <c:pt idx="229">
                  <c:v>23.2239442861617</c:v>
                </c:pt>
                <c:pt idx="230">
                  <c:v>19.698812554097099</c:v>
                </c:pt>
                <c:pt idx="231">
                  <c:v>14.326222848045299</c:v>
                </c:pt>
                <c:pt idx="232">
                  <c:v>23.563125081918098</c:v>
                </c:pt>
                <c:pt idx="233">
                  <c:v>21.1572633559894</c:v>
                </c:pt>
                <c:pt idx="234">
                  <c:v>18.035513757176101</c:v>
                </c:pt>
                <c:pt idx="235">
                  <c:v>20.1520160838853</c:v>
                </c:pt>
                <c:pt idx="236">
                  <c:v>17.686818652921701</c:v>
                </c:pt>
                <c:pt idx="237">
                  <c:v>17.063398894956901</c:v>
                </c:pt>
                <c:pt idx="238">
                  <c:v>14.373478058285</c:v>
                </c:pt>
                <c:pt idx="239">
                  <c:v>15.6642793637635</c:v>
                </c:pt>
                <c:pt idx="240">
                  <c:v>26.171217530941401</c:v>
                </c:pt>
                <c:pt idx="241">
                  <c:v>26.497020179825299</c:v>
                </c:pt>
                <c:pt idx="242">
                  <c:v>20.398424208414301</c:v>
                </c:pt>
                <c:pt idx="243">
                  <c:v>19.860590196346202</c:v>
                </c:pt>
                <c:pt idx="244">
                  <c:v>20.318302551657499</c:v>
                </c:pt>
                <c:pt idx="245">
                  <c:v>16.6249136695854</c:v>
                </c:pt>
                <c:pt idx="246">
                  <c:v>27.7981834757882</c:v>
                </c:pt>
                <c:pt idx="247">
                  <c:v>21.382251133205799</c:v>
                </c:pt>
                <c:pt idx="248">
                  <c:v>25.112720284158101</c:v>
                </c:pt>
                <c:pt idx="249">
                  <c:v>24.9274937906434</c:v>
                </c:pt>
                <c:pt idx="250">
                  <c:v>21.715759901197401</c:v>
                </c:pt>
                <c:pt idx="251">
                  <c:v>17.791357559977801</c:v>
                </c:pt>
                <c:pt idx="252">
                  <c:v>19.402352109286401</c:v>
                </c:pt>
                <c:pt idx="253">
                  <c:v>16.8647363268385</c:v>
                </c:pt>
                <c:pt idx="254">
                  <c:v>15.464035814777301</c:v>
                </c:pt>
                <c:pt idx="255">
                  <c:v>22.637744937878502</c:v>
                </c:pt>
                <c:pt idx="256">
                  <c:v>29.312202691283801</c:v>
                </c:pt>
                <c:pt idx="257">
                  <c:v>17.240302659166499</c:v>
                </c:pt>
                <c:pt idx="258">
                  <c:v>17.781104062033801</c:v>
                </c:pt>
                <c:pt idx="259">
                  <c:v>22.244687935450902</c:v>
                </c:pt>
                <c:pt idx="260">
                  <c:v>22.466847818712601</c:v>
                </c:pt>
                <c:pt idx="261">
                  <c:v>23.631289033694799</c:v>
                </c:pt>
                <c:pt idx="262">
                  <c:v>13.194348463768099</c:v>
                </c:pt>
                <c:pt idx="263">
                  <c:v>18.5006621282017</c:v>
                </c:pt>
                <c:pt idx="264">
                  <c:v>20.351714757854701</c:v>
                </c:pt>
                <c:pt idx="265">
                  <c:v>15.8974058811687</c:v>
                </c:pt>
                <c:pt idx="266">
                  <c:v>12.252159673754001</c:v>
                </c:pt>
                <c:pt idx="267">
                  <c:v>17.046621692373101</c:v>
                </c:pt>
                <c:pt idx="268">
                  <c:v>11.774240954528601</c:v>
                </c:pt>
                <c:pt idx="269">
                  <c:v>12.1515531872829</c:v>
                </c:pt>
                <c:pt idx="270">
                  <c:v>13.767497344586401</c:v>
                </c:pt>
                <c:pt idx="271">
                  <c:v>12.372771960255699</c:v>
                </c:pt>
                <c:pt idx="272">
                  <c:v>16.5976164614538</c:v>
                </c:pt>
                <c:pt idx="273">
                  <c:v>12.492157747036</c:v>
                </c:pt>
                <c:pt idx="274">
                  <c:v>12.496860224838001</c:v>
                </c:pt>
                <c:pt idx="275">
                  <c:v>12.172510886151599</c:v>
                </c:pt>
                <c:pt idx="276">
                  <c:v>12.9030897327864</c:v>
                </c:pt>
                <c:pt idx="277">
                  <c:v>13.649244641998299</c:v>
                </c:pt>
                <c:pt idx="278">
                  <c:v>13.7018158820264</c:v>
                </c:pt>
                <c:pt idx="279">
                  <c:v>15.7834030672458</c:v>
                </c:pt>
                <c:pt idx="280">
                  <c:v>15.2660728060363</c:v>
                </c:pt>
                <c:pt idx="281">
                  <c:v>15.785053330639199</c:v>
                </c:pt>
                <c:pt idx="282">
                  <c:v>21.582834218004201</c:v>
                </c:pt>
                <c:pt idx="283">
                  <c:v>16.381576187876998</c:v>
                </c:pt>
                <c:pt idx="284">
                  <c:v>26.210268914398299</c:v>
                </c:pt>
                <c:pt idx="285">
                  <c:v>13.3386334575692</c:v>
                </c:pt>
                <c:pt idx="286">
                  <c:v>17.402909694879401</c:v>
                </c:pt>
                <c:pt idx="287">
                  <c:v>14.3784013576234</c:v>
                </c:pt>
                <c:pt idx="288">
                  <c:v>15.872932234355099</c:v>
                </c:pt>
                <c:pt idx="289">
                  <c:v>21.123562801551</c:v>
                </c:pt>
                <c:pt idx="290">
                  <c:v>15.023352017854601</c:v>
                </c:pt>
                <c:pt idx="291">
                  <c:v>13.9182013301285</c:v>
                </c:pt>
                <c:pt idx="292">
                  <c:v>15.763611325713301</c:v>
                </c:pt>
                <c:pt idx="293">
                  <c:v>17.8736578663827</c:v>
                </c:pt>
                <c:pt idx="294">
                  <c:v>14.9705936990719</c:v>
                </c:pt>
                <c:pt idx="295">
                  <c:v>13.5401645596811</c:v>
                </c:pt>
                <c:pt idx="296">
                  <c:v>13.5587766718611</c:v>
                </c:pt>
                <c:pt idx="297">
                  <c:v>14.214203370223</c:v>
                </c:pt>
                <c:pt idx="298">
                  <c:v>15.5483207019952</c:v>
                </c:pt>
                <c:pt idx="299">
                  <c:v>19.095844728763399</c:v>
                </c:pt>
                <c:pt idx="300">
                  <c:v>15.975340454941801</c:v>
                </c:pt>
                <c:pt idx="301">
                  <c:v>16.9766146881894</c:v>
                </c:pt>
                <c:pt idx="302">
                  <c:v>23.777954976621899</c:v>
                </c:pt>
                <c:pt idx="303">
                  <c:v>16.594694656993099</c:v>
                </c:pt>
                <c:pt idx="304">
                  <c:v>15.0352008541907</c:v>
                </c:pt>
                <c:pt idx="305">
                  <c:v>16.629678639610798</c:v>
                </c:pt>
                <c:pt idx="306">
                  <c:v>18.400244227115198</c:v>
                </c:pt>
                <c:pt idx="307">
                  <c:v>13.9027563510066</c:v>
                </c:pt>
                <c:pt idx="308">
                  <c:v>17.4211146601527</c:v>
                </c:pt>
                <c:pt idx="309">
                  <c:v>21.079630512642101</c:v>
                </c:pt>
                <c:pt idx="310">
                  <c:v>26.335567165332201</c:v>
                </c:pt>
                <c:pt idx="311">
                  <c:v>19.821903342767101</c:v>
                </c:pt>
                <c:pt idx="312">
                  <c:v>17.4095782833705</c:v>
                </c:pt>
                <c:pt idx="313">
                  <c:v>25.6162979265929</c:v>
                </c:pt>
                <c:pt idx="314">
                  <c:v>27.7783377519523</c:v>
                </c:pt>
                <c:pt idx="315">
                  <c:v>20.9285607610041</c:v>
                </c:pt>
                <c:pt idx="316">
                  <c:v>13.846962120365299</c:v>
                </c:pt>
                <c:pt idx="317">
                  <c:v>13.153179206590901</c:v>
                </c:pt>
                <c:pt idx="318">
                  <c:v>19.244897881494101</c:v>
                </c:pt>
                <c:pt idx="319">
                  <c:v>15.6144268671116</c:v>
                </c:pt>
                <c:pt idx="320">
                  <c:v>22.3267473015806</c:v>
                </c:pt>
                <c:pt idx="321">
                  <c:v>13.1047973688068</c:v>
                </c:pt>
                <c:pt idx="322">
                  <c:v>13.310055421644799</c:v>
                </c:pt>
                <c:pt idx="323">
                  <c:v>15.5501531750065</c:v>
                </c:pt>
                <c:pt idx="324">
                  <c:v>17.557440720900502</c:v>
                </c:pt>
                <c:pt idx="325">
                  <c:v>14.6971886778458</c:v>
                </c:pt>
                <c:pt idx="326">
                  <c:v>13.7803012221993</c:v>
                </c:pt>
                <c:pt idx="327">
                  <c:v>14.2788804442766</c:v>
                </c:pt>
                <c:pt idx="328">
                  <c:v>15.7837142523328</c:v>
                </c:pt>
                <c:pt idx="329">
                  <c:v>13.0497331513383</c:v>
                </c:pt>
                <c:pt idx="330">
                  <c:v>23.2228192568863</c:v>
                </c:pt>
                <c:pt idx="331">
                  <c:v>20.0289317390449</c:v>
                </c:pt>
                <c:pt idx="332">
                  <c:v>21.589311985761199</c:v>
                </c:pt>
                <c:pt idx="333">
                  <c:v>19.018104414625199</c:v>
                </c:pt>
                <c:pt idx="334">
                  <c:v>14.812322617686201</c:v>
                </c:pt>
                <c:pt idx="335">
                  <c:v>18.264131649424101</c:v>
                </c:pt>
                <c:pt idx="336">
                  <c:v>14.7941741527367</c:v>
                </c:pt>
                <c:pt idx="337">
                  <c:v>24.278140884085101</c:v>
                </c:pt>
                <c:pt idx="338">
                  <c:v>14.2227962990212</c:v>
                </c:pt>
                <c:pt idx="339">
                  <c:v>14.1505506942372</c:v>
                </c:pt>
                <c:pt idx="340">
                  <c:v>13.072727089983299</c:v>
                </c:pt>
                <c:pt idx="341">
                  <c:v>12.0708607745369</c:v>
                </c:pt>
                <c:pt idx="342">
                  <c:v>14.0310351184852</c:v>
                </c:pt>
                <c:pt idx="343">
                  <c:v>14.0054237711956</c:v>
                </c:pt>
                <c:pt idx="344">
                  <c:v>14.4084605675537</c:v>
                </c:pt>
                <c:pt idx="345">
                  <c:v>13.906326330032501</c:v>
                </c:pt>
                <c:pt idx="346">
                  <c:v>14.4489686355986</c:v>
                </c:pt>
                <c:pt idx="347">
                  <c:v>13.6028177508508</c:v>
                </c:pt>
                <c:pt idx="348">
                  <c:v>13.782168663884301</c:v>
                </c:pt>
                <c:pt idx="349">
                  <c:v>15.9634387422283</c:v>
                </c:pt>
                <c:pt idx="350">
                  <c:v>13.2530847523396</c:v>
                </c:pt>
                <c:pt idx="351">
                  <c:v>15.8113517662193</c:v>
                </c:pt>
                <c:pt idx="352">
                  <c:v>19.763154415266701</c:v>
                </c:pt>
                <c:pt idx="353">
                  <c:v>21.2646161952383</c:v>
                </c:pt>
                <c:pt idx="354">
                  <c:v>22.639335853077998</c:v>
                </c:pt>
                <c:pt idx="355">
                  <c:v>15.330752357744799</c:v>
                </c:pt>
                <c:pt idx="356">
                  <c:v>14.9171563774839</c:v>
                </c:pt>
                <c:pt idx="357">
                  <c:v>13.2575140247615</c:v>
                </c:pt>
                <c:pt idx="358">
                  <c:v>16.454223014352699</c:v>
                </c:pt>
                <c:pt idx="359">
                  <c:v>19.001065659054699</c:v>
                </c:pt>
                <c:pt idx="360">
                  <c:v>22.002978532535799</c:v>
                </c:pt>
                <c:pt idx="361">
                  <c:v>21.187917273028798</c:v>
                </c:pt>
                <c:pt idx="362">
                  <c:v>8.2660010033290003</c:v>
                </c:pt>
                <c:pt idx="363">
                  <c:v>14.057441210623301</c:v>
                </c:pt>
                <c:pt idx="364">
                  <c:v>13.505651169891101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5-4723-BE7F-8E61F6913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261168"/>
        <c:axId val="710357920"/>
      </c:lineChart>
      <c:dateAx>
        <c:axId val="89926116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[$-421]\ 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10357920"/>
        <c:crosses val="autoZero"/>
        <c:auto val="1"/>
        <c:lblOffset val="100"/>
        <c:baseTimeUnit val="days"/>
      </c:dateAx>
      <c:valAx>
        <c:axId val="71035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926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AKHIR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OBS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Sheet2!$A$214:$A$366</c:f>
              <c:numCache>
                <c:formatCode>[$-421]\ mmm\-yy;@</c:formatCode>
                <c:ptCount val="153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  <c:pt idx="31">
                  <c:v>43709</c:v>
                </c:pt>
                <c:pt idx="32">
                  <c:v>43710</c:v>
                </c:pt>
                <c:pt idx="33">
                  <c:v>43711</c:v>
                </c:pt>
                <c:pt idx="34">
                  <c:v>43712</c:v>
                </c:pt>
                <c:pt idx="35">
                  <c:v>43713</c:v>
                </c:pt>
                <c:pt idx="36">
                  <c:v>43714</c:v>
                </c:pt>
                <c:pt idx="37">
                  <c:v>43715</c:v>
                </c:pt>
                <c:pt idx="38">
                  <c:v>43716</c:v>
                </c:pt>
                <c:pt idx="39">
                  <c:v>43717</c:v>
                </c:pt>
                <c:pt idx="40">
                  <c:v>43718</c:v>
                </c:pt>
                <c:pt idx="41">
                  <c:v>43719</c:v>
                </c:pt>
                <c:pt idx="42">
                  <c:v>43720</c:v>
                </c:pt>
                <c:pt idx="43">
                  <c:v>43721</c:v>
                </c:pt>
                <c:pt idx="44">
                  <c:v>43722</c:v>
                </c:pt>
                <c:pt idx="45">
                  <c:v>43723</c:v>
                </c:pt>
                <c:pt idx="46">
                  <c:v>43724</c:v>
                </c:pt>
                <c:pt idx="47">
                  <c:v>43725</c:v>
                </c:pt>
                <c:pt idx="48">
                  <c:v>43726</c:v>
                </c:pt>
                <c:pt idx="49">
                  <c:v>43727</c:v>
                </c:pt>
                <c:pt idx="50">
                  <c:v>43728</c:v>
                </c:pt>
                <c:pt idx="51">
                  <c:v>43729</c:v>
                </c:pt>
                <c:pt idx="52">
                  <c:v>43730</c:v>
                </c:pt>
                <c:pt idx="53">
                  <c:v>43731</c:v>
                </c:pt>
                <c:pt idx="54">
                  <c:v>43732</c:v>
                </c:pt>
                <c:pt idx="55">
                  <c:v>43733</c:v>
                </c:pt>
                <c:pt idx="56">
                  <c:v>43734</c:v>
                </c:pt>
                <c:pt idx="57">
                  <c:v>43735</c:v>
                </c:pt>
                <c:pt idx="58">
                  <c:v>43736</c:v>
                </c:pt>
                <c:pt idx="59">
                  <c:v>43737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43743</c:v>
                </c:pt>
                <c:pt idx="66">
                  <c:v>43744</c:v>
                </c:pt>
                <c:pt idx="67">
                  <c:v>43745</c:v>
                </c:pt>
                <c:pt idx="68">
                  <c:v>43746</c:v>
                </c:pt>
                <c:pt idx="69">
                  <c:v>43747</c:v>
                </c:pt>
                <c:pt idx="70">
                  <c:v>43748</c:v>
                </c:pt>
                <c:pt idx="71">
                  <c:v>43749</c:v>
                </c:pt>
                <c:pt idx="72">
                  <c:v>43750</c:v>
                </c:pt>
                <c:pt idx="73">
                  <c:v>43751</c:v>
                </c:pt>
                <c:pt idx="74">
                  <c:v>43752</c:v>
                </c:pt>
                <c:pt idx="75">
                  <c:v>43753</c:v>
                </c:pt>
                <c:pt idx="76">
                  <c:v>43754</c:v>
                </c:pt>
                <c:pt idx="77">
                  <c:v>43755</c:v>
                </c:pt>
                <c:pt idx="78">
                  <c:v>43756</c:v>
                </c:pt>
                <c:pt idx="79">
                  <c:v>43757</c:v>
                </c:pt>
                <c:pt idx="80">
                  <c:v>43758</c:v>
                </c:pt>
                <c:pt idx="81">
                  <c:v>43759</c:v>
                </c:pt>
                <c:pt idx="82">
                  <c:v>43760</c:v>
                </c:pt>
                <c:pt idx="83">
                  <c:v>43761</c:v>
                </c:pt>
                <c:pt idx="84">
                  <c:v>43762</c:v>
                </c:pt>
                <c:pt idx="85">
                  <c:v>43763</c:v>
                </c:pt>
                <c:pt idx="86">
                  <c:v>43764</c:v>
                </c:pt>
                <c:pt idx="87">
                  <c:v>43765</c:v>
                </c:pt>
                <c:pt idx="88">
                  <c:v>43766</c:v>
                </c:pt>
                <c:pt idx="89">
                  <c:v>43767</c:v>
                </c:pt>
                <c:pt idx="90">
                  <c:v>43768</c:v>
                </c:pt>
                <c:pt idx="91">
                  <c:v>43769</c:v>
                </c:pt>
                <c:pt idx="92">
                  <c:v>43770</c:v>
                </c:pt>
                <c:pt idx="93">
                  <c:v>43771</c:v>
                </c:pt>
                <c:pt idx="94">
                  <c:v>43772</c:v>
                </c:pt>
                <c:pt idx="95">
                  <c:v>43773</c:v>
                </c:pt>
                <c:pt idx="96">
                  <c:v>43774</c:v>
                </c:pt>
                <c:pt idx="97">
                  <c:v>43775</c:v>
                </c:pt>
                <c:pt idx="98">
                  <c:v>43776</c:v>
                </c:pt>
                <c:pt idx="99">
                  <c:v>43777</c:v>
                </c:pt>
                <c:pt idx="100">
                  <c:v>43778</c:v>
                </c:pt>
                <c:pt idx="101">
                  <c:v>43779</c:v>
                </c:pt>
                <c:pt idx="102">
                  <c:v>43780</c:v>
                </c:pt>
                <c:pt idx="103">
                  <c:v>43781</c:v>
                </c:pt>
                <c:pt idx="104">
                  <c:v>43782</c:v>
                </c:pt>
                <c:pt idx="105">
                  <c:v>43783</c:v>
                </c:pt>
                <c:pt idx="106">
                  <c:v>43784</c:v>
                </c:pt>
                <c:pt idx="107">
                  <c:v>43785</c:v>
                </c:pt>
                <c:pt idx="108">
                  <c:v>43786</c:v>
                </c:pt>
                <c:pt idx="109">
                  <c:v>43787</c:v>
                </c:pt>
                <c:pt idx="110">
                  <c:v>43788</c:v>
                </c:pt>
                <c:pt idx="111">
                  <c:v>43789</c:v>
                </c:pt>
                <c:pt idx="112">
                  <c:v>43790</c:v>
                </c:pt>
                <c:pt idx="113">
                  <c:v>43791</c:v>
                </c:pt>
                <c:pt idx="114">
                  <c:v>43792</c:v>
                </c:pt>
                <c:pt idx="115">
                  <c:v>43793</c:v>
                </c:pt>
                <c:pt idx="116">
                  <c:v>43794</c:v>
                </c:pt>
                <c:pt idx="117">
                  <c:v>43795</c:v>
                </c:pt>
                <c:pt idx="118">
                  <c:v>43796</c:v>
                </c:pt>
                <c:pt idx="119">
                  <c:v>43797</c:v>
                </c:pt>
                <c:pt idx="120">
                  <c:v>43798</c:v>
                </c:pt>
                <c:pt idx="121">
                  <c:v>43799</c:v>
                </c:pt>
                <c:pt idx="122">
                  <c:v>43800</c:v>
                </c:pt>
                <c:pt idx="123">
                  <c:v>43801</c:v>
                </c:pt>
                <c:pt idx="124">
                  <c:v>43802</c:v>
                </c:pt>
                <c:pt idx="125">
                  <c:v>43803</c:v>
                </c:pt>
                <c:pt idx="126">
                  <c:v>43804</c:v>
                </c:pt>
                <c:pt idx="127">
                  <c:v>43805</c:v>
                </c:pt>
                <c:pt idx="128">
                  <c:v>43806</c:v>
                </c:pt>
                <c:pt idx="129">
                  <c:v>43807</c:v>
                </c:pt>
                <c:pt idx="130">
                  <c:v>43808</c:v>
                </c:pt>
                <c:pt idx="131">
                  <c:v>43809</c:v>
                </c:pt>
                <c:pt idx="132">
                  <c:v>43810</c:v>
                </c:pt>
                <c:pt idx="133">
                  <c:v>43811</c:v>
                </c:pt>
                <c:pt idx="134">
                  <c:v>43812</c:v>
                </c:pt>
                <c:pt idx="135">
                  <c:v>43813</c:v>
                </c:pt>
                <c:pt idx="136">
                  <c:v>43814</c:v>
                </c:pt>
                <c:pt idx="137">
                  <c:v>43815</c:v>
                </c:pt>
                <c:pt idx="138">
                  <c:v>43816</c:v>
                </c:pt>
                <c:pt idx="139">
                  <c:v>43817</c:v>
                </c:pt>
                <c:pt idx="140">
                  <c:v>43818</c:v>
                </c:pt>
                <c:pt idx="141">
                  <c:v>43819</c:v>
                </c:pt>
                <c:pt idx="142">
                  <c:v>43820</c:v>
                </c:pt>
                <c:pt idx="143">
                  <c:v>43821</c:v>
                </c:pt>
                <c:pt idx="144">
                  <c:v>43822</c:v>
                </c:pt>
                <c:pt idx="145">
                  <c:v>43823</c:v>
                </c:pt>
                <c:pt idx="146">
                  <c:v>43824</c:v>
                </c:pt>
                <c:pt idx="147">
                  <c:v>43825</c:v>
                </c:pt>
                <c:pt idx="148">
                  <c:v>43826</c:v>
                </c:pt>
                <c:pt idx="149">
                  <c:v>43827</c:v>
                </c:pt>
                <c:pt idx="150">
                  <c:v>43828</c:v>
                </c:pt>
                <c:pt idx="151">
                  <c:v>43829</c:v>
                </c:pt>
                <c:pt idx="152">
                  <c:v>43830</c:v>
                </c:pt>
              </c:numCache>
            </c:numRef>
          </c:cat>
          <c:val>
            <c:numRef>
              <c:f>Sheet2!$B$214:$B$366</c:f>
              <c:numCache>
                <c:formatCode>0.000</c:formatCode>
                <c:ptCount val="153"/>
                <c:pt idx="0">
                  <c:v>30.252309490740732</c:v>
                </c:pt>
                <c:pt idx="1">
                  <c:v>23.18500347222222</c:v>
                </c:pt>
                <c:pt idx="2">
                  <c:v>21.733020833333327</c:v>
                </c:pt>
                <c:pt idx="3">
                  <c:v>29.831440972222225</c:v>
                </c:pt>
                <c:pt idx="4">
                  <c:v>42.736732638888896</c:v>
                </c:pt>
                <c:pt idx="5">
                  <c:v>32.197712731481481</c:v>
                </c:pt>
                <c:pt idx="6">
                  <c:v>52.776954861111108</c:v>
                </c:pt>
                <c:pt idx="7">
                  <c:v>89.097038194444451</c:v>
                </c:pt>
                <c:pt idx="8">
                  <c:v>48.397149305555558</c:v>
                </c:pt>
                <c:pt idx="9">
                  <c:v>38.710310606060602</c:v>
                </c:pt>
                <c:pt idx="10">
                  <c:v>107.68912986111114</c:v>
                </c:pt>
                <c:pt idx="11">
                  <c:v>59.479159722222228</c:v>
                </c:pt>
                <c:pt idx="12">
                  <c:v>46.709260416666666</c:v>
                </c:pt>
                <c:pt idx="13">
                  <c:v>58.9306858974359</c:v>
                </c:pt>
                <c:pt idx="14">
                  <c:v>33.227401960784313</c:v>
                </c:pt>
                <c:pt idx="15">
                  <c:v>49.885784722222219</c:v>
                </c:pt>
                <c:pt idx="16">
                  <c:v>68.601079861111117</c:v>
                </c:pt>
                <c:pt idx="17">
                  <c:v>68.753131944444448</c:v>
                </c:pt>
                <c:pt idx="18">
                  <c:v>50.27206944444444</c:v>
                </c:pt>
                <c:pt idx="19">
                  <c:v>30.75419305555555</c:v>
                </c:pt>
                <c:pt idx="20">
                  <c:v>40.688902777777784</c:v>
                </c:pt>
                <c:pt idx="21">
                  <c:v>37.961211805555557</c:v>
                </c:pt>
                <c:pt idx="22">
                  <c:v>43.652518055555561</c:v>
                </c:pt>
                <c:pt idx="23">
                  <c:v>71.094337599206355</c:v>
                </c:pt>
                <c:pt idx="24">
                  <c:v>43.461338888888896</c:v>
                </c:pt>
                <c:pt idx="25">
                  <c:v>36.7203625</c:v>
                </c:pt>
                <c:pt idx="26">
                  <c:v>44.249357638888888</c:v>
                </c:pt>
                <c:pt idx="27">
                  <c:v>16.393765277777774</c:v>
                </c:pt>
                <c:pt idx="28">
                  <c:v>20.473562247474746</c:v>
                </c:pt>
                <c:pt idx="29">
                  <c:v>32.785726388888882</c:v>
                </c:pt>
                <c:pt idx="30">
                  <c:v>40.58966123737374</c:v>
                </c:pt>
                <c:pt idx="31">
                  <c:v>37.513969444444449</c:v>
                </c:pt>
                <c:pt idx="32">
                  <c:v>47.683949305555537</c:v>
                </c:pt>
                <c:pt idx="33">
                  <c:v>26.513770138888887</c:v>
                </c:pt>
                <c:pt idx="34">
                  <c:v>25.415204166666669</c:v>
                </c:pt>
                <c:pt idx="35">
                  <c:v>95.051437499999977</c:v>
                </c:pt>
                <c:pt idx="36">
                  <c:v>74.991028009259267</c:v>
                </c:pt>
                <c:pt idx="37">
                  <c:v>7.8765486111111143</c:v>
                </c:pt>
                <c:pt idx="38">
                  <c:v>10.802388888888887</c:v>
                </c:pt>
                <c:pt idx="39">
                  <c:v>40.767489583333337</c:v>
                </c:pt>
                <c:pt idx="40">
                  <c:v>56.986162878787887</c:v>
                </c:pt>
                <c:pt idx="41">
                  <c:v>116.70922847222221</c:v>
                </c:pt>
                <c:pt idx="42">
                  <c:v>71.526579861111102</c:v>
                </c:pt>
                <c:pt idx="43">
                  <c:v>70.571927083333335</c:v>
                </c:pt>
                <c:pt idx="44">
                  <c:v>112.80336538461538</c:v>
                </c:pt>
                <c:pt idx="45">
                  <c:v>144.41749019607846</c:v>
                </c:pt>
                <c:pt idx="46">
                  <c:v>223.32980324074072</c:v>
                </c:pt>
                <c:pt idx="47">
                  <c:v>153.50551736111112</c:v>
                </c:pt>
                <c:pt idx="48">
                  <c:v>101.73121180555557</c:v>
                </c:pt>
                <c:pt idx="49">
                  <c:v>176.43757291666668</c:v>
                </c:pt>
                <c:pt idx="50">
                  <c:v>202.72912529761911</c:v>
                </c:pt>
                <c:pt idx="51">
                  <c:v>97.755263888888862</c:v>
                </c:pt>
                <c:pt idx="52">
                  <c:v>98.759079861111104</c:v>
                </c:pt>
                <c:pt idx="53">
                  <c:v>73.255013888888882</c:v>
                </c:pt>
                <c:pt idx="54">
                  <c:v>44.238496527777777</c:v>
                </c:pt>
                <c:pt idx="55">
                  <c:v>43.678524684343444</c:v>
                </c:pt>
                <c:pt idx="56">
                  <c:v>44.36726155303031</c:v>
                </c:pt>
                <c:pt idx="57">
                  <c:v>37.513969444444449</c:v>
                </c:pt>
                <c:pt idx="58">
                  <c:v>47.683949305555537</c:v>
                </c:pt>
                <c:pt idx="59">
                  <c:v>26.513770138888887</c:v>
                </c:pt>
                <c:pt idx="60">
                  <c:v>25.415204166666669</c:v>
                </c:pt>
                <c:pt idx="61">
                  <c:v>23.660864583333339</c:v>
                </c:pt>
                <c:pt idx="62">
                  <c:v>7.0777173611111097</c:v>
                </c:pt>
                <c:pt idx="63">
                  <c:v>9.7957083333333337</c:v>
                </c:pt>
                <c:pt idx="64">
                  <c:v>16.542305555555558</c:v>
                </c:pt>
                <c:pt idx="65">
                  <c:v>11.035197916666668</c:v>
                </c:pt>
                <c:pt idx="66">
                  <c:v>9.3658998842592585</c:v>
                </c:pt>
                <c:pt idx="67">
                  <c:v>7.8765486111111143</c:v>
                </c:pt>
                <c:pt idx="68">
                  <c:v>10.992165972222226</c:v>
                </c:pt>
                <c:pt idx="69">
                  <c:v>16.443857638888886</c:v>
                </c:pt>
                <c:pt idx="70">
                  <c:v>8.4771751893939395</c:v>
                </c:pt>
                <c:pt idx="71">
                  <c:v>7.9594194444444435</c:v>
                </c:pt>
                <c:pt idx="72">
                  <c:v>10.99501388888889</c:v>
                </c:pt>
                <c:pt idx="73">
                  <c:v>10.345260416666667</c:v>
                </c:pt>
                <c:pt idx="74">
                  <c:v>11.651294871794871</c:v>
                </c:pt>
                <c:pt idx="75">
                  <c:v>11.718465686274509</c:v>
                </c:pt>
                <c:pt idx="76">
                  <c:v>11.1428125</c:v>
                </c:pt>
                <c:pt idx="77">
                  <c:v>15.827473101204353</c:v>
                </c:pt>
                <c:pt idx="78">
                  <c:v>10.038038194444445</c:v>
                </c:pt>
                <c:pt idx="79">
                  <c:v>7.295835086441337</c:v>
                </c:pt>
                <c:pt idx="80">
                  <c:v>12.243697348484845</c:v>
                </c:pt>
                <c:pt idx="81">
                  <c:v>10.466527777777777</c:v>
                </c:pt>
                <c:pt idx="82">
                  <c:v>98.759079861111104</c:v>
                </c:pt>
                <c:pt idx="83">
                  <c:v>0</c:v>
                </c:pt>
                <c:pt idx="84">
                  <c:v>44.238496527777777</c:v>
                </c:pt>
                <c:pt idx="85">
                  <c:v>43.678524684343444</c:v>
                </c:pt>
                <c:pt idx="86">
                  <c:v>44.36726155303031</c:v>
                </c:pt>
                <c:pt idx="87">
                  <c:v>37.513969444444449</c:v>
                </c:pt>
                <c:pt idx="88">
                  <c:v>47.683949305555537</c:v>
                </c:pt>
                <c:pt idx="89">
                  <c:v>26.513770138888887</c:v>
                </c:pt>
                <c:pt idx="90">
                  <c:v>25.415204166666669</c:v>
                </c:pt>
                <c:pt idx="91">
                  <c:v>40.58966123737374</c:v>
                </c:pt>
                <c:pt idx="92">
                  <c:v>10.2619201388889</c:v>
                </c:pt>
                <c:pt idx="93">
                  <c:v>17.044673611111111</c:v>
                </c:pt>
                <c:pt idx="94">
                  <c:v>13.629895833333334</c:v>
                </c:pt>
                <c:pt idx="95">
                  <c:v>11.736631944444445</c:v>
                </c:pt>
                <c:pt idx="96">
                  <c:v>8.5194097222222229</c:v>
                </c:pt>
                <c:pt idx="97">
                  <c:v>74.991028009259267</c:v>
                </c:pt>
                <c:pt idx="98">
                  <c:v>7.8765486111111143</c:v>
                </c:pt>
                <c:pt idx="99">
                  <c:v>10.802388888888887</c:v>
                </c:pt>
                <c:pt idx="100">
                  <c:v>40.767489583333337</c:v>
                </c:pt>
                <c:pt idx="101">
                  <c:v>56.986162878787887</c:v>
                </c:pt>
                <c:pt idx="102">
                  <c:v>116.70922847222221</c:v>
                </c:pt>
                <c:pt idx="103">
                  <c:v>71.526579861111102</c:v>
                </c:pt>
                <c:pt idx="104">
                  <c:v>70.571927083333335</c:v>
                </c:pt>
                <c:pt idx="105">
                  <c:v>0</c:v>
                </c:pt>
                <c:pt idx="106">
                  <c:v>144.41749019607846</c:v>
                </c:pt>
                <c:pt idx="107">
                  <c:v>223.32980324074072</c:v>
                </c:pt>
                <c:pt idx="108">
                  <c:v>13.353086805555554</c:v>
                </c:pt>
                <c:pt idx="109">
                  <c:v>10.774850694444446</c:v>
                </c:pt>
                <c:pt idx="110">
                  <c:v>176.43757291666668</c:v>
                </c:pt>
                <c:pt idx="111">
                  <c:v>2.7054812500000001</c:v>
                </c:pt>
                <c:pt idx="112">
                  <c:v>8.9997118055555578</c:v>
                </c:pt>
                <c:pt idx="113">
                  <c:v>5.8960590277777776</c:v>
                </c:pt>
                <c:pt idx="114">
                  <c:v>8.3553888888888874</c:v>
                </c:pt>
                <c:pt idx="115">
                  <c:v>9.0620930555555557</c:v>
                </c:pt>
                <c:pt idx="116">
                  <c:v>6.2072972222222225</c:v>
                </c:pt>
                <c:pt idx="117">
                  <c:v>10.722481439393938</c:v>
                </c:pt>
                <c:pt idx="118">
                  <c:v>37.513969444444449</c:v>
                </c:pt>
                <c:pt idx="119">
                  <c:v>47.683949305555537</c:v>
                </c:pt>
                <c:pt idx="120">
                  <c:v>26.513770138888887</c:v>
                </c:pt>
                <c:pt idx="121">
                  <c:v>25.415204166666669</c:v>
                </c:pt>
                <c:pt idx="122">
                  <c:v>6.0436250000000014</c:v>
                </c:pt>
                <c:pt idx="123">
                  <c:v>9.9463263888888882</c:v>
                </c:pt>
                <c:pt idx="124">
                  <c:v>8.5742743055555568</c:v>
                </c:pt>
                <c:pt idx="125">
                  <c:v>4.1847777777777777</c:v>
                </c:pt>
                <c:pt idx="126">
                  <c:v>9.3204513888888894</c:v>
                </c:pt>
                <c:pt idx="127">
                  <c:v>10.310186921296296</c:v>
                </c:pt>
                <c:pt idx="128">
                  <c:v>9.2165486111111115</c:v>
                </c:pt>
                <c:pt idx="129">
                  <c:v>7.7809513888888882</c:v>
                </c:pt>
                <c:pt idx="130">
                  <c:v>9.7537395833333349</c:v>
                </c:pt>
                <c:pt idx="131">
                  <c:v>6.7658090277777774</c:v>
                </c:pt>
                <c:pt idx="132">
                  <c:v>12.14271527777778</c:v>
                </c:pt>
                <c:pt idx="133">
                  <c:v>7.1512812500000003</c:v>
                </c:pt>
                <c:pt idx="134">
                  <c:v>7.8931167207792194</c:v>
                </c:pt>
                <c:pt idx="135">
                  <c:v>8.0002435897435884</c:v>
                </c:pt>
                <c:pt idx="136">
                  <c:v>11.765723262032086</c:v>
                </c:pt>
                <c:pt idx="137">
                  <c:v>7.120673611111112</c:v>
                </c:pt>
                <c:pt idx="138">
                  <c:v>5.7833491161616157</c:v>
                </c:pt>
                <c:pt idx="139">
                  <c:v>5.9366215277777776</c:v>
                </c:pt>
                <c:pt idx="140">
                  <c:v>9.1794761904761923</c:v>
                </c:pt>
                <c:pt idx="141">
                  <c:v>5.5972430555555555</c:v>
                </c:pt>
                <c:pt idx="142">
                  <c:v>9.6063263888888901</c:v>
                </c:pt>
                <c:pt idx="143">
                  <c:v>6.8939749999999984</c:v>
                </c:pt>
                <c:pt idx="144">
                  <c:v>13.349666666666664</c:v>
                </c:pt>
                <c:pt idx="145">
                  <c:v>6.7477569444444443</c:v>
                </c:pt>
                <c:pt idx="146">
                  <c:v>4.4804493055555552</c:v>
                </c:pt>
                <c:pt idx="147">
                  <c:v>8.1266597222222234</c:v>
                </c:pt>
                <c:pt idx="148">
                  <c:v>13.558677083333334</c:v>
                </c:pt>
                <c:pt idx="149">
                  <c:v>6.9665208333333331</c:v>
                </c:pt>
                <c:pt idx="150">
                  <c:v>6.2953472222222224</c:v>
                </c:pt>
                <c:pt idx="151">
                  <c:v>5.9974236111111123</c:v>
                </c:pt>
                <c:pt idx="152">
                  <c:v>16.524416666666664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0-4A99-824D-A8B42A85B3F4}"/>
            </c:ext>
          </c:extLst>
        </c:ser>
        <c:ser>
          <c:idx val="1"/>
          <c:order val="1"/>
          <c:tx>
            <c:v>PREDIKSI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Sheet2!$A$214:$A$366</c:f>
              <c:numCache>
                <c:formatCode>[$-421]\ mmm\-yy;@</c:formatCode>
                <c:ptCount val="153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  <c:pt idx="31">
                  <c:v>43709</c:v>
                </c:pt>
                <c:pt idx="32">
                  <c:v>43710</c:v>
                </c:pt>
                <c:pt idx="33">
                  <c:v>43711</c:v>
                </c:pt>
                <c:pt idx="34">
                  <c:v>43712</c:v>
                </c:pt>
                <c:pt idx="35">
                  <c:v>43713</c:v>
                </c:pt>
                <c:pt idx="36">
                  <c:v>43714</c:v>
                </c:pt>
                <c:pt idx="37">
                  <c:v>43715</c:v>
                </c:pt>
                <c:pt idx="38">
                  <c:v>43716</c:v>
                </c:pt>
                <c:pt idx="39">
                  <c:v>43717</c:v>
                </c:pt>
                <c:pt idx="40">
                  <c:v>43718</c:v>
                </c:pt>
                <c:pt idx="41">
                  <c:v>43719</c:v>
                </c:pt>
                <c:pt idx="42">
                  <c:v>43720</c:v>
                </c:pt>
                <c:pt idx="43">
                  <c:v>43721</c:v>
                </c:pt>
                <c:pt idx="44">
                  <c:v>43722</c:v>
                </c:pt>
                <c:pt idx="45">
                  <c:v>43723</c:v>
                </c:pt>
                <c:pt idx="46">
                  <c:v>43724</c:v>
                </c:pt>
                <c:pt idx="47">
                  <c:v>43725</c:v>
                </c:pt>
                <c:pt idx="48">
                  <c:v>43726</c:v>
                </c:pt>
                <c:pt idx="49">
                  <c:v>43727</c:v>
                </c:pt>
                <c:pt idx="50">
                  <c:v>43728</c:v>
                </c:pt>
                <c:pt idx="51">
                  <c:v>43729</c:v>
                </c:pt>
                <c:pt idx="52">
                  <c:v>43730</c:v>
                </c:pt>
                <c:pt idx="53">
                  <c:v>43731</c:v>
                </c:pt>
                <c:pt idx="54">
                  <c:v>43732</c:v>
                </c:pt>
                <c:pt idx="55">
                  <c:v>43733</c:v>
                </c:pt>
                <c:pt idx="56">
                  <c:v>43734</c:v>
                </c:pt>
                <c:pt idx="57">
                  <c:v>43735</c:v>
                </c:pt>
                <c:pt idx="58">
                  <c:v>43736</c:v>
                </c:pt>
                <c:pt idx="59">
                  <c:v>43737</c:v>
                </c:pt>
                <c:pt idx="60">
                  <c:v>43738</c:v>
                </c:pt>
                <c:pt idx="61">
                  <c:v>43739</c:v>
                </c:pt>
                <c:pt idx="62">
                  <c:v>43740</c:v>
                </c:pt>
                <c:pt idx="63">
                  <c:v>43741</c:v>
                </c:pt>
                <c:pt idx="64">
                  <c:v>43742</c:v>
                </c:pt>
                <c:pt idx="65">
                  <c:v>43743</c:v>
                </c:pt>
                <c:pt idx="66">
                  <c:v>43744</c:v>
                </c:pt>
                <c:pt idx="67">
                  <c:v>43745</c:v>
                </c:pt>
                <c:pt idx="68">
                  <c:v>43746</c:v>
                </c:pt>
                <c:pt idx="69">
                  <c:v>43747</c:v>
                </c:pt>
                <c:pt idx="70">
                  <c:v>43748</c:v>
                </c:pt>
                <c:pt idx="71">
                  <c:v>43749</c:v>
                </c:pt>
                <c:pt idx="72">
                  <c:v>43750</c:v>
                </c:pt>
                <c:pt idx="73">
                  <c:v>43751</c:v>
                </c:pt>
                <c:pt idx="74">
                  <c:v>43752</c:v>
                </c:pt>
                <c:pt idx="75">
                  <c:v>43753</c:v>
                </c:pt>
                <c:pt idx="76">
                  <c:v>43754</c:v>
                </c:pt>
                <c:pt idx="77">
                  <c:v>43755</c:v>
                </c:pt>
                <c:pt idx="78">
                  <c:v>43756</c:v>
                </c:pt>
                <c:pt idx="79">
                  <c:v>43757</c:v>
                </c:pt>
                <c:pt idx="80">
                  <c:v>43758</c:v>
                </c:pt>
                <c:pt idx="81">
                  <c:v>43759</c:v>
                </c:pt>
                <c:pt idx="82">
                  <c:v>43760</c:v>
                </c:pt>
                <c:pt idx="83">
                  <c:v>43761</c:v>
                </c:pt>
                <c:pt idx="84">
                  <c:v>43762</c:v>
                </c:pt>
                <c:pt idx="85">
                  <c:v>43763</c:v>
                </c:pt>
                <c:pt idx="86">
                  <c:v>43764</c:v>
                </c:pt>
                <c:pt idx="87">
                  <c:v>43765</c:v>
                </c:pt>
                <c:pt idx="88">
                  <c:v>43766</c:v>
                </c:pt>
                <c:pt idx="89">
                  <c:v>43767</c:v>
                </c:pt>
                <c:pt idx="90">
                  <c:v>43768</c:v>
                </c:pt>
                <c:pt idx="91">
                  <c:v>43769</c:v>
                </c:pt>
                <c:pt idx="92">
                  <c:v>43770</c:v>
                </c:pt>
                <c:pt idx="93">
                  <c:v>43771</c:v>
                </c:pt>
                <c:pt idx="94">
                  <c:v>43772</c:v>
                </c:pt>
                <c:pt idx="95">
                  <c:v>43773</c:v>
                </c:pt>
                <c:pt idx="96">
                  <c:v>43774</c:v>
                </c:pt>
                <c:pt idx="97">
                  <c:v>43775</c:v>
                </c:pt>
                <c:pt idx="98">
                  <c:v>43776</c:v>
                </c:pt>
                <c:pt idx="99">
                  <c:v>43777</c:v>
                </c:pt>
                <c:pt idx="100">
                  <c:v>43778</c:v>
                </c:pt>
                <c:pt idx="101">
                  <c:v>43779</c:v>
                </c:pt>
                <c:pt idx="102">
                  <c:v>43780</c:v>
                </c:pt>
                <c:pt idx="103">
                  <c:v>43781</c:v>
                </c:pt>
                <c:pt idx="104">
                  <c:v>43782</c:v>
                </c:pt>
                <c:pt idx="105">
                  <c:v>43783</c:v>
                </c:pt>
                <c:pt idx="106">
                  <c:v>43784</c:v>
                </c:pt>
                <c:pt idx="107">
                  <c:v>43785</c:v>
                </c:pt>
                <c:pt idx="108">
                  <c:v>43786</c:v>
                </c:pt>
                <c:pt idx="109">
                  <c:v>43787</c:v>
                </c:pt>
                <c:pt idx="110">
                  <c:v>43788</c:v>
                </c:pt>
                <c:pt idx="111">
                  <c:v>43789</c:v>
                </c:pt>
                <c:pt idx="112">
                  <c:v>43790</c:v>
                </c:pt>
                <c:pt idx="113">
                  <c:v>43791</c:v>
                </c:pt>
                <c:pt idx="114">
                  <c:v>43792</c:v>
                </c:pt>
                <c:pt idx="115">
                  <c:v>43793</c:v>
                </c:pt>
                <c:pt idx="116">
                  <c:v>43794</c:v>
                </c:pt>
                <c:pt idx="117">
                  <c:v>43795</c:v>
                </c:pt>
                <c:pt idx="118">
                  <c:v>43796</c:v>
                </c:pt>
                <c:pt idx="119">
                  <c:v>43797</c:v>
                </c:pt>
                <c:pt idx="120">
                  <c:v>43798</c:v>
                </c:pt>
                <c:pt idx="121">
                  <c:v>43799</c:v>
                </c:pt>
                <c:pt idx="122">
                  <c:v>43800</c:v>
                </c:pt>
                <c:pt idx="123">
                  <c:v>43801</c:v>
                </c:pt>
                <c:pt idx="124">
                  <c:v>43802</c:v>
                </c:pt>
                <c:pt idx="125">
                  <c:v>43803</c:v>
                </c:pt>
                <c:pt idx="126">
                  <c:v>43804</c:v>
                </c:pt>
                <c:pt idx="127">
                  <c:v>43805</c:v>
                </c:pt>
                <c:pt idx="128">
                  <c:v>43806</c:v>
                </c:pt>
                <c:pt idx="129">
                  <c:v>43807</c:v>
                </c:pt>
                <c:pt idx="130">
                  <c:v>43808</c:v>
                </c:pt>
                <c:pt idx="131">
                  <c:v>43809</c:v>
                </c:pt>
                <c:pt idx="132">
                  <c:v>43810</c:v>
                </c:pt>
                <c:pt idx="133">
                  <c:v>43811</c:v>
                </c:pt>
                <c:pt idx="134">
                  <c:v>43812</c:v>
                </c:pt>
                <c:pt idx="135">
                  <c:v>43813</c:v>
                </c:pt>
                <c:pt idx="136">
                  <c:v>43814</c:v>
                </c:pt>
                <c:pt idx="137">
                  <c:v>43815</c:v>
                </c:pt>
                <c:pt idx="138">
                  <c:v>43816</c:v>
                </c:pt>
                <c:pt idx="139">
                  <c:v>43817</c:v>
                </c:pt>
                <c:pt idx="140">
                  <c:v>43818</c:v>
                </c:pt>
                <c:pt idx="141">
                  <c:v>43819</c:v>
                </c:pt>
                <c:pt idx="142">
                  <c:v>43820</c:v>
                </c:pt>
                <c:pt idx="143">
                  <c:v>43821</c:v>
                </c:pt>
                <c:pt idx="144">
                  <c:v>43822</c:v>
                </c:pt>
                <c:pt idx="145">
                  <c:v>43823</c:v>
                </c:pt>
                <c:pt idx="146">
                  <c:v>43824</c:v>
                </c:pt>
                <c:pt idx="147">
                  <c:v>43825</c:v>
                </c:pt>
                <c:pt idx="148">
                  <c:v>43826</c:v>
                </c:pt>
                <c:pt idx="149">
                  <c:v>43827</c:v>
                </c:pt>
                <c:pt idx="150">
                  <c:v>43828</c:v>
                </c:pt>
                <c:pt idx="151">
                  <c:v>43829</c:v>
                </c:pt>
                <c:pt idx="152">
                  <c:v>43830</c:v>
                </c:pt>
              </c:numCache>
            </c:numRef>
          </c:cat>
          <c:val>
            <c:numRef>
              <c:f>Sheet2!$H$214:$H$366</c:f>
              <c:numCache>
                <c:formatCode>0.0000</c:formatCode>
                <c:ptCount val="153"/>
                <c:pt idx="0">
                  <c:v>21.116179528221899</c:v>
                </c:pt>
                <c:pt idx="1">
                  <c:v>20.8924607311389</c:v>
                </c:pt>
                <c:pt idx="2">
                  <c:v>27.889018980152901</c:v>
                </c:pt>
                <c:pt idx="3">
                  <c:v>32.650989898556197</c:v>
                </c:pt>
                <c:pt idx="4">
                  <c:v>38.711466460440398</c:v>
                </c:pt>
                <c:pt idx="5">
                  <c:v>31.259675126324399</c:v>
                </c:pt>
                <c:pt idx="6">
                  <c:v>43.039460683658397</c:v>
                </c:pt>
                <c:pt idx="7">
                  <c:v>21.6519130156139</c:v>
                </c:pt>
                <c:pt idx="8">
                  <c:v>28.940552396926901</c:v>
                </c:pt>
                <c:pt idx="9">
                  <c:v>34.732542199304199</c:v>
                </c:pt>
                <c:pt idx="10">
                  <c:v>18.125939675816699</c:v>
                </c:pt>
                <c:pt idx="11">
                  <c:v>24.381348834703701</c:v>
                </c:pt>
                <c:pt idx="12">
                  <c:v>21.446920386525498</c:v>
                </c:pt>
                <c:pt idx="13">
                  <c:v>20.973023087910502</c:v>
                </c:pt>
                <c:pt idx="14">
                  <c:v>21.462219327930601</c:v>
                </c:pt>
                <c:pt idx="15">
                  <c:v>24.322086326448201</c:v>
                </c:pt>
                <c:pt idx="16">
                  <c:v>18.207950633498001</c:v>
                </c:pt>
                <c:pt idx="17">
                  <c:v>23.2239442861617</c:v>
                </c:pt>
                <c:pt idx="18">
                  <c:v>19.698812554097099</c:v>
                </c:pt>
                <c:pt idx="19">
                  <c:v>14.326222848045299</c:v>
                </c:pt>
                <c:pt idx="20">
                  <c:v>23.563125081918098</c:v>
                </c:pt>
                <c:pt idx="21">
                  <c:v>21.1572633559894</c:v>
                </c:pt>
                <c:pt idx="22">
                  <c:v>18.035513757176101</c:v>
                </c:pt>
                <c:pt idx="23">
                  <c:v>20.1520160838853</c:v>
                </c:pt>
                <c:pt idx="24">
                  <c:v>17.686818652921701</c:v>
                </c:pt>
                <c:pt idx="25">
                  <c:v>17.063398894956901</c:v>
                </c:pt>
                <c:pt idx="26">
                  <c:v>14.373478058285</c:v>
                </c:pt>
                <c:pt idx="27">
                  <c:v>15.6642793637635</c:v>
                </c:pt>
                <c:pt idx="28">
                  <c:v>26.171217530941401</c:v>
                </c:pt>
                <c:pt idx="29">
                  <c:v>26.497020179825299</c:v>
                </c:pt>
                <c:pt idx="30">
                  <c:v>20.398424208414301</c:v>
                </c:pt>
                <c:pt idx="31">
                  <c:v>19.860590196346202</c:v>
                </c:pt>
                <c:pt idx="32">
                  <c:v>20.318302551657499</c:v>
                </c:pt>
                <c:pt idx="33">
                  <c:v>16.6249136695854</c:v>
                </c:pt>
                <c:pt idx="34">
                  <c:v>27.7981834757882</c:v>
                </c:pt>
                <c:pt idx="35">
                  <c:v>21.382251133205799</c:v>
                </c:pt>
                <c:pt idx="36">
                  <c:v>25.112720284158101</c:v>
                </c:pt>
                <c:pt idx="37">
                  <c:v>24.9274937906434</c:v>
                </c:pt>
                <c:pt idx="38">
                  <c:v>21.715759901197401</c:v>
                </c:pt>
                <c:pt idx="39">
                  <c:v>17.791357559977801</c:v>
                </c:pt>
                <c:pt idx="40">
                  <c:v>19.402352109286401</c:v>
                </c:pt>
                <c:pt idx="41">
                  <c:v>16.8647363268385</c:v>
                </c:pt>
                <c:pt idx="42">
                  <c:v>15.464035814777301</c:v>
                </c:pt>
                <c:pt idx="43">
                  <c:v>22.637744937878502</c:v>
                </c:pt>
                <c:pt idx="44">
                  <c:v>29.312202691283801</c:v>
                </c:pt>
                <c:pt idx="45">
                  <c:v>17.240302659166499</c:v>
                </c:pt>
                <c:pt idx="46">
                  <c:v>17.781104062033801</c:v>
                </c:pt>
                <c:pt idx="47">
                  <c:v>22.244687935450902</c:v>
                </c:pt>
                <c:pt idx="48">
                  <c:v>22.466847818712601</c:v>
                </c:pt>
                <c:pt idx="49">
                  <c:v>23.631289033694799</c:v>
                </c:pt>
                <c:pt idx="50">
                  <c:v>13.194348463768099</c:v>
                </c:pt>
                <c:pt idx="51">
                  <c:v>18.5006621282017</c:v>
                </c:pt>
                <c:pt idx="52">
                  <c:v>20.351714757854701</c:v>
                </c:pt>
                <c:pt idx="53">
                  <c:v>15.8974058811687</c:v>
                </c:pt>
                <c:pt idx="54">
                  <c:v>12.252159673754001</c:v>
                </c:pt>
                <c:pt idx="55">
                  <c:v>17.046621692373101</c:v>
                </c:pt>
                <c:pt idx="56">
                  <c:v>11.774240954528601</c:v>
                </c:pt>
                <c:pt idx="57">
                  <c:v>12.1515531872829</c:v>
                </c:pt>
                <c:pt idx="58">
                  <c:v>13.767497344586401</c:v>
                </c:pt>
                <c:pt idx="59">
                  <c:v>12.372771960255699</c:v>
                </c:pt>
                <c:pt idx="60">
                  <c:v>16.5976164614538</c:v>
                </c:pt>
                <c:pt idx="61">
                  <c:v>12.492157747036</c:v>
                </c:pt>
                <c:pt idx="62">
                  <c:v>12.496860224838001</c:v>
                </c:pt>
                <c:pt idx="63">
                  <c:v>12.172510886151599</c:v>
                </c:pt>
                <c:pt idx="64">
                  <c:v>12.9030897327864</c:v>
                </c:pt>
                <c:pt idx="65">
                  <c:v>13.649244641998299</c:v>
                </c:pt>
                <c:pt idx="66">
                  <c:v>13.7018158820264</c:v>
                </c:pt>
                <c:pt idx="67">
                  <c:v>15.7834030672458</c:v>
                </c:pt>
                <c:pt idx="68">
                  <c:v>15.2660728060363</c:v>
                </c:pt>
                <c:pt idx="69">
                  <c:v>15.785053330639199</c:v>
                </c:pt>
                <c:pt idx="70">
                  <c:v>21.582834218004201</c:v>
                </c:pt>
                <c:pt idx="71">
                  <c:v>16.381576187876998</c:v>
                </c:pt>
                <c:pt idx="72">
                  <c:v>26.210268914398299</c:v>
                </c:pt>
                <c:pt idx="73">
                  <c:v>13.3386334575692</c:v>
                </c:pt>
                <c:pt idx="74">
                  <c:v>17.402909694879401</c:v>
                </c:pt>
                <c:pt idx="75">
                  <c:v>14.3784013576234</c:v>
                </c:pt>
                <c:pt idx="76">
                  <c:v>15.872932234355099</c:v>
                </c:pt>
                <c:pt idx="77">
                  <c:v>21.123562801551</c:v>
                </c:pt>
                <c:pt idx="78">
                  <c:v>15.023352017854601</c:v>
                </c:pt>
                <c:pt idx="79">
                  <c:v>13.9182013301285</c:v>
                </c:pt>
                <c:pt idx="80">
                  <c:v>15.763611325713301</c:v>
                </c:pt>
                <c:pt idx="81">
                  <c:v>17.8736578663827</c:v>
                </c:pt>
                <c:pt idx="82">
                  <c:v>14.9705936990719</c:v>
                </c:pt>
                <c:pt idx="83">
                  <c:v>13.5401645596811</c:v>
                </c:pt>
                <c:pt idx="84">
                  <c:v>13.5587766718611</c:v>
                </c:pt>
                <c:pt idx="85">
                  <c:v>14.214203370223</c:v>
                </c:pt>
                <c:pt idx="86">
                  <c:v>15.5483207019952</c:v>
                </c:pt>
                <c:pt idx="87">
                  <c:v>19.095844728763399</c:v>
                </c:pt>
                <c:pt idx="88">
                  <c:v>15.975340454941801</c:v>
                </c:pt>
                <c:pt idx="89">
                  <c:v>16.9766146881894</c:v>
                </c:pt>
                <c:pt idx="90">
                  <c:v>23.777954976621899</c:v>
                </c:pt>
                <c:pt idx="91">
                  <c:v>16.594694656993099</c:v>
                </c:pt>
                <c:pt idx="92">
                  <c:v>15.0352008541907</c:v>
                </c:pt>
                <c:pt idx="93">
                  <c:v>16.629678639610798</c:v>
                </c:pt>
                <c:pt idx="94">
                  <c:v>18.400244227115198</c:v>
                </c:pt>
                <c:pt idx="95">
                  <c:v>13.9027563510066</c:v>
                </c:pt>
                <c:pt idx="96">
                  <c:v>17.4211146601527</c:v>
                </c:pt>
                <c:pt idx="97">
                  <c:v>21.079630512642101</c:v>
                </c:pt>
                <c:pt idx="98">
                  <c:v>26.335567165332201</c:v>
                </c:pt>
                <c:pt idx="99">
                  <c:v>19.821903342767101</c:v>
                </c:pt>
                <c:pt idx="100">
                  <c:v>17.4095782833705</c:v>
                </c:pt>
                <c:pt idx="101">
                  <c:v>25.6162979265929</c:v>
                </c:pt>
                <c:pt idx="102">
                  <c:v>27.7783377519523</c:v>
                </c:pt>
                <c:pt idx="103">
                  <c:v>20.9285607610041</c:v>
                </c:pt>
                <c:pt idx="104">
                  <c:v>13.846962120365299</c:v>
                </c:pt>
                <c:pt idx="105">
                  <c:v>13.153179206590901</c:v>
                </c:pt>
                <c:pt idx="106">
                  <c:v>19.244897881494101</c:v>
                </c:pt>
                <c:pt idx="107">
                  <c:v>15.6144268671116</c:v>
                </c:pt>
                <c:pt idx="108">
                  <c:v>22.3267473015806</c:v>
                </c:pt>
                <c:pt idx="109">
                  <c:v>13.1047973688068</c:v>
                </c:pt>
                <c:pt idx="110">
                  <c:v>13.310055421644799</c:v>
                </c:pt>
                <c:pt idx="111">
                  <c:v>15.5501531750065</c:v>
                </c:pt>
                <c:pt idx="112">
                  <c:v>17.557440720900502</c:v>
                </c:pt>
                <c:pt idx="113">
                  <c:v>14.6971886778458</c:v>
                </c:pt>
                <c:pt idx="114">
                  <c:v>13.7803012221993</c:v>
                </c:pt>
                <c:pt idx="115">
                  <c:v>14.2788804442766</c:v>
                </c:pt>
                <c:pt idx="116">
                  <c:v>15.7837142523328</c:v>
                </c:pt>
                <c:pt idx="117">
                  <c:v>13.0497331513383</c:v>
                </c:pt>
                <c:pt idx="118">
                  <c:v>23.2228192568863</c:v>
                </c:pt>
                <c:pt idx="119">
                  <c:v>20.0289317390449</c:v>
                </c:pt>
                <c:pt idx="120">
                  <c:v>21.589311985761199</c:v>
                </c:pt>
                <c:pt idx="121">
                  <c:v>19.018104414625199</c:v>
                </c:pt>
                <c:pt idx="122">
                  <c:v>14.812322617686201</c:v>
                </c:pt>
                <c:pt idx="123">
                  <c:v>18.264131649424101</c:v>
                </c:pt>
                <c:pt idx="124">
                  <c:v>14.7941741527367</c:v>
                </c:pt>
                <c:pt idx="125">
                  <c:v>24.278140884085101</c:v>
                </c:pt>
                <c:pt idx="126">
                  <c:v>14.2227962990212</c:v>
                </c:pt>
                <c:pt idx="127">
                  <c:v>14.1505506942372</c:v>
                </c:pt>
                <c:pt idx="128">
                  <c:v>13.072727089983299</c:v>
                </c:pt>
                <c:pt idx="129">
                  <c:v>12.0708607745369</c:v>
                </c:pt>
                <c:pt idx="130">
                  <c:v>14.0310351184852</c:v>
                </c:pt>
                <c:pt idx="131">
                  <c:v>14.0054237711956</c:v>
                </c:pt>
                <c:pt idx="132">
                  <c:v>14.4084605675537</c:v>
                </c:pt>
                <c:pt idx="133">
                  <c:v>13.906326330032501</c:v>
                </c:pt>
                <c:pt idx="134">
                  <c:v>14.4489686355986</c:v>
                </c:pt>
                <c:pt idx="135">
                  <c:v>13.6028177508508</c:v>
                </c:pt>
                <c:pt idx="136">
                  <c:v>13.782168663884301</c:v>
                </c:pt>
                <c:pt idx="137">
                  <c:v>15.9634387422283</c:v>
                </c:pt>
                <c:pt idx="138">
                  <c:v>13.2530847523396</c:v>
                </c:pt>
                <c:pt idx="139">
                  <c:v>15.8113517662193</c:v>
                </c:pt>
                <c:pt idx="140">
                  <c:v>19.763154415266701</c:v>
                </c:pt>
                <c:pt idx="141">
                  <c:v>21.2646161952383</c:v>
                </c:pt>
                <c:pt idx="142">
                  <c:v>22.639335853077998</c:v>
                </c:pt>
                <c:pt idx="143">
                  <c:v>15.330752357744799</c:v>
                </c:pt>
                <c:pt idx="144">
                  <c:v>14.9171563774839</c:v>
                </c:pt>
                <c:pt idx="145">
                  <c:v>13.2575140247615</c:v>
                </c:pt>
                <c:pt idx="146">
                  <c:v>16.454223014352699</c:v>
                </c:pt>
                <c:pt idx="147">
                  <c:v>19.001065659054699</c:v>
                </c:pt>
                <c:pt idx="148">
                  <c:v>22.002978532535799</c:v>
                </c:pt>
                <c:pt idx="149">
                  <c:v>21.187917273028798</c:v>
                </c:pt>
                <c:pt idx="150">
                  <c:v>8.2660010033290003</c:v>
                </c:pt>
                <c:pt idx="151">
                  <c:v>14.057441210623301</c:v>
                </c:pt>
                <c:pt idx="152">
                  <c:v>13.505651169891101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0-4A99-824D-A8B42A85B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265664"/>
        <c:axId val="678978512"/>
      </c:lineChart>
      <c:dateAx>
        <c:axId val="681265664"/>
        <c:scaling>
          <c:orientation val="minMax"/>
        </c:scaling>
        <c:delete val="0"/>
        <c:axPos val="b"/>
        <c:numFmt formatCode="[$-421]\ 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78978512"/>
        <c:crosses val="autoZero"/>
        <c:auto val="1"/>
        <c:lblOffset val="100"/>
        <c:baseTimeUnit val="days"/>
      </c:dateAx>
      <c:valAx>
        <c:axId val="6789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8126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AWAL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OBS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Sheet2!$A$2:$A$213</c:f>
              <c:numCache>
                <c:formatCode>[$-421]\ mmm\-yy;@</c:formatCode>
                <c:ptCount val="21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</c:numCache>
            </c:numRef>
          </c:cat>
          <c:val>
            <c:numRef>
              <c:f>Sheet2!$B$2:$B$213</c:f>
              <c:numCache>
                <c:formatCode>0.000</c:formatCode>
                <c:ptCount val="212"/>
                <c:pt idx="0">
                  <c:v>12.274663194444445</c:v>
                </c:pt>
                <c:pt idx="1">
                  <c:v>10.456048611111111</c:v>
                </c:pt>
                <c:pt idx="2">
                  <c:v>8.7683090277777769</c:v>
                </c:pt>
                <c:pt idx="3">
                  <c:v>14.715798611111111</c:v>
                </c:pt>
                <c:pt idx="4">
                  <c:v>17.595518813131317</c:v>
                </c:pt>
                <c:pt idx="5">
                  <c:v>28.507117245370367</c:v>
                </c:pt>
                <c:pt idx="6">
                  <c:v>9.0307743055555552</c:v>
                </c:pt>
                <c:pt idx="7">
                  <c:v>12.755415277777773</c:v>
                </c:pt>
                <c:pt idx="8">
                  <c:v>12.963958333333332</c:v>
                </c:pt>
                <c:pt idx="9">
                  <c:v>10.596375</c:v>
                </c:pt>
                <c:pt idx="10">
                  <c:v>12.234107638888888</c:v>
                </c:pt>
                <c:pt idx="11">
                  <c:v>11.223180555555556</c:v>
                </c:pt>
                <c:pt idx="12">
                  <c:v>9.2896006944444434</c:v>
                </c:pt>
                <c:pt idx="13">
                  <c:v>14.074256410256409</c:v>
                </c:pt>
                <c:pt idx="14">
                  <c:v>13.498563725490197</c:v>
                </c:pt>
                <c:pt idx="15">
                  <c:v>10.215937499999997</c:v>
                </c:pt>
                <c:pt idx="16">
                  <c:v>10.691565972222223</c:v>
                </c:pt>
                <c:pt idx="17">
                  <c:v>11.398708333333333</c:v>
                </c:pt>
                <c:pt idx="18">
                  <c:v>8.7724687499999998</c:v>
                </c:pt>
                <c:pt idx="19">
                  <c:v>9.5036701388888876</c:v>
                </c:pt>
                <c:pt idx="20">
                  <c:v>7.5766423611111113</c:v>
                </c:pt>
                <c:pt idx="21">
                  <c:v>9.2461493055555533</c:v>
                </c:pt>
                <c:pt idx="22">
                  <c:v>14.125826388888884</c:v>
                </c:pt>
                <c:pt idx="23">
                  <c:v>12.335327083333334</c:v>
                </c:pt>
                <c:pt idx="24">
                  <c:v>15.941410416666665</c:v>
                </c:pt>
                <c:pt idx="25">
                  <c:v>13.662068750000003</c:v>
                </c:pt>
                <c:pt idx="26">
                  <c:v>13.781701388888893</c:v>
                </c:pt>
                <c:pt idx="27">
                  <c:v>11.469111111111113</c:v>
                </c:pt>
                <c:pt idx="28">
                  <c:v>16.254284027777775</c:v>
                </c:pt>
                <c:pt idx="29">
                  <c:v>12.676096759259259</c:v>
                </c:pt>
                <c:pt idx="30">
                  <c:v>14.384268055555557</c:v>
                </c:pt>
                <c:pt idx="31">
                  <c:v>12.164288194444445</c:v>
                </c:pt>
                <c:pt idx="32">
                  <c:v>11.262996527777778</c:v>
                </c:pt>
                <c:pt idx="33">
                  <c:v>7.4746631944444433</c:v>
                </c:pt>
                <c:pt idx="34">
                  <c:v>11.410187500000005</c:v>
                </c:pt>
                <c:pt idx="35">
                  <c:v>11.75940625</c:v>
                </c:pt>
                <c:pt idx="36">
                  <c:v>14.575432291666671</c:v>
                </c:pt>
                <c:pt idx="37">
                  <c:v>11.292583333333335</c:v>
                </c:pt>
                <c:pt idx="38">
                  <c:v>9.3023819444444449</c:v>
                </c:pt>
                <c:pt idx="39">
                  <c:v>13.838340277777776</c:v>
                </c:pt>
                <c:pt idx="40">
                  <c:v>10.413100694444443</c:v>
                </c:pt>
                <c:pt idx="41">
                  <c:v>10.331093749999999</c:v>
                </c:pt>
                <c:pt idx="42">
                  <c:v>13.067090277777778</c:v>
                </c:pt>
                <c:pt idx="43">
                  <c:v>9.9868020833333322</c:v>
                </c:pt>
                <c:pt idx="44">
                  <c:v>12.439814102564101</c:v>
                </c:pt>
                <c:pt idx="45">
                  <c:v>17.213495098039211</c:v>
                </c:pt>
                <c:pt idx="46">
                  <c:v>8.890350694444443</c:v>
                </c:pt>
                <c:pt idx="47">
                  <c:v>0</c:v>
                </c:pt>
                <c:pt idx="48">
                  <c:v>11.825322916666666</c:v>
                </c:pt>
                <c:pt idx="49">
                  <c:v>10.786938446969694</c:v>
                </c:pt>
                <c:pt idx="50">
                  <c:v>12.825856249999999</c:v>
                </c:pt>
                <c:pt idx="51">
                  <c:v>10.617607638888886</c:v>
                </c:pt>
                <c:pt idx="52">
                  <c:v>8.1149722222222227</c:v>
                </c:pt>
                <c:pt idx="53">
                  <c:v>6.9093416666666663</c:v>
                </c:pt>
                <c:pt idx="54">
                  <c:v>7.7804124999999997</c:v>
                </c:pt>
                <c:pt idx="55">
                  <c:v>10.126452430555556</c:v>
                </c:pt>
                <c:pt idx="56">
                  <c:v>9.8855243055555544</c:v>
                </c:pt>
                <c:pt idx="57">
                  <c:v>8.205390972222224</c:v>
                </c:pt>
                <c:pt idx="58">
                  <c:v>10.502711111111113</c:v>
                </c:pt>
                <c:pt idx="59">
                  <c:v>11.273586805555555</c:v>
                </c:pt>
                <c:pt idx="60">
                  <c:v>13.032788194444445</c:v>
                </c:pt>
                <c:pt idx="61">
                  <c:v>10.734600694444444</c:v>
                </c:pt>
                <c:pt idx="62">
                  <c:v>12.770989583333332</c:v>
                </c:pt>
                <c:pt idx="63">
                  <c:v>9.5766388888888887</c:v>
                </c:pt>
                <c:pt idx="64">
                  <c:v>5.2787362268518523</c:v>
                </c:pt>
                <c:pt idx="65">
                  <c:v>15.233080555555553</c:v>
                </c:pt>
                <c:pt idx="66">
                  <c:v>11.713597222222225</c:v>
                </c:pt>
                <c:pt idx="67">
                  <c:v>10.912593749999999</c:v>
                </c:pt>
                <c:pt idx="68">
                  <c:v>11.923802083333333</c:v>
                </c:pt>
                <c:pt idx="69">
                  <c:v>10.771270138888889</c:v>
                </c:pt>
                <c:pt idx="70">
                  <c:v>13.091395833333332</c:v>
                </c:pt>
                <c:pt idx="71">
                  <c:v>12.18357291666667</c:v>
                </c:pt>
                <c:pt idx="72">
                  <c:v>18.50200641025641</c:v>
                </c:pt>
                <c:pt idx="73">
                  <c:v>11.687686274509804</c:v>
                </c:pt>
                <c:pt idx="74">
                  <c:v>11.425482638888893</c:v>
                </c:pt>
                <c:pt idx="75">
                  <c:v>12.61050625</c:v>
                </c:pt>
                <c:pt idx="76">
                  <c:v>14.235843749999999</c:v>
                </c:pt>
                <c:pt idx="77">
                  <c:v>14.791209595959595</c:v>
                </c:pt>
                <c:pt idx="78">
                  <c:v>17.99146515151515</c:v>
                </c:pt>
                <c:pt idx="79">
                  <c:v>12.966429861111111</c:v>
                </c:pt>
                <c:pt idx="80">
                  <c:v>14.214791666666665</c:v>
                </c:pt>
                <c:pt idx="81">
                  <c:v>16.864505059523808</c:v>
                </c:pt>
                <c:pt idx="82">
                  <c:v>22.281679861111105</c:v>
                </c:pt>
                <c:pt idx="83">
                  <c:v>37.463665277777785</c:v>
                </c:pt>
                <c:pt idx="84">
                  <c:v>30.272512121212134</c:v>
                </c:pt>
                <c:pt idx="85">
                  <c:v>25.89515565025253</c:v>
                </c:pt>
                <c:pt idx="86">
                  <c:v>11.918700000000001</c:v>
                </c:pt>
                <c:pt idx="87">
                  <c:v>12.019293750000001</c:v>
                </c:pt>
                <c:pt idx="88">
                  <c:v>10.163003935185182</c:v>
                </c:pt>
                <c:pt idx="89">
                  <c:v>15.55785347222222</c:v>
                </c:pt>
                <c:pt idx="90">
                  <c:v>16.734940972222223</c:v>
                </c:pt>
                <c:pt idx="91">
                  <c:v>13.440927083333333</c:v>
                </c:pt>
                <c:pt idx="92">
                  <c:v>7.7926909722222213</c:v>
                </c:pt>
                <c:pt idx="93">
                  <c:v>17.958010416666671</c:v>
                </c:pt>
                <c:pt idx="94">
                  <c:v>11.828600694444445</c:v>
                </c:pt>
                <c:pt idx="95">
                  <c:v>12.841847800925926</c:v>
                </c:pt>
                <c:pt idx="96">
                  <c:v>20.666951388888886</c:v>
                </c:pt>
                <c:pt idx="97">
                  <c:v>39.507092866161607</c:v>
                </c:pt>
                <c:pt idx="98">
                  <c:v>43.21702777777778</c:v>
                </c:pt>
                <c:pt idx="99">
                  <c:v>33.912420138888884</c:v>
                </c:pt>
                <c:pt idx="100">
                  <c:v>23.048843402777777</c:v>
                </c:pt>
                <c:pt idx="101">
                  <c:v>19.205604166666667</c:v>
                </c:pt>
                <c:pt idx="102">
                  <c:v>11.518156249999999</c:v>
                </c:pt>
                <c:pt idx="103">
                  <c:v>15.50171794871795</c:v>
                </c:pt>
                <c:pt idx="104">
                  <c:v>12.697813725490194</c:v>
                </c:pt>
                <c:pt idx="105">
                  <c:v>12.399003472222221</c:v>
                </c:pt>
                <c:pt idx="106">
                  <c:v>9.6840624999999996</c:v>
                </c:pt>
                <c:pt idx="107">
                  <c:v>11.958298611111113</c:v>
                </c:pt>
                <c:pt idx="108">
                  <c:v>10.18804513888889</c:v>
                </c:pt>
                <c:pt idx="109">
                  <c:v>10.683026388888889</c:v>
                </c:pt>
                <c:pt idx="110">
                  <c:v>10.541815972222222</c:v>
                </c:pt>
                <c:pt idx="111">
                  <c:v>8.0082847222222231</c:v>
                </c:pt>
                <c:pt idx="112">
                  <c:v>12.974194444444445</c:v>
                </c:pt>
                <c:pt idx="113">
                  <c:v>9.0128284722222229</c:v>
                </c:pt>
                <c:pt idx="114">
                  <c:v>7.8927013888888879</c:v>
                </c:pt>
                <c:pt idx="115" formatCode="0.0">
                  <c:v>7.8085986111111119</c:v>
                </c:pt>
                <c:pt idx="116">
                  <c:v>8.0008534722222233</c:v>
                </c:pt>
                <c:pt idx="117">
                  <c:v>9.8326631944444447</c:v>
                </c:pt>
                <c:pt idx="118">
                  <c:v>7.1933145833333363</c:v>
                </c:pt>
                <c:pt idx="119">
                  <c:v>10.278262499999999</c:v>
                </c:pt>
                <c:pt idx="120">
                  <c:v>16.734940972222223</c:v>
                </c:pt>
                <c:pt idx="121">
                  <c:v>13.953413194444442</c:v>
                </c:pt>
                <c:pt idx="122">
                  <c:v>14.171975694444443</c:v>
                </c:pt>
                <c:pt idx="123">
                  <c:v>20.352434027777775</c:v>
                </c:pt>
                <c:pt idx="124">
                  <c:v>13.410353075396822</c:v>
                </c:pt>
                <c:pt idx="125">
                  <c:v>14.429469907407409</c:v>
                </c:pt>
                <c:pt idx="126">
                  <c:v>10.228559027777777</c:v>
                </c:pt>
                <c:pt idx="127">
                  <c:v>10.854521969696968</c:v>
                </c:pt>
                <c:pt idx="128">
                  <c:v>43.21702777777778</c:v>
                </c:pt>
                <c:pt idx="129">
                  <c:v>16.507711805555559</c:v>
                </c:pt>
                <c:pt idx="130">
                  <c:v>19.931247569444444</c:v>
                </c:pt>
                <c:pt idx="131">
                  <c:v>23.335166666666662</c:v>
                </c:pt>
                <c:pt idx="132">
                  <c:v>13.609730429292926</c:v>
                </c:pt>
                <c:pt idx="133">
                  <c:v>11.351737179487181</c:v>
                </c:pt>
                <c:pt idx="134">
                  <c:v>14.94211274509804</c:v>
                </c:pt>
                <c:pt idx="135">
                  <c:v>12.399003472222221</c:v>
                </c:pt>
                <c:pt idx="136">
                  <c:v>11.017184027777779</c:v>
                </c:pt>
                <c:pt idx="137">
                  <c:v>15.478611111111114</c:v>
                </c:pt>
                <c:pt idx="138">
                  <c:v>13.602000000000002</c:v>
                </c:pt>
                <c:pt idx="139">
                  <c:v>6.5231527777777787</c:v>
                </c:pt>
                <c:pt idx="140">
                  <c:v>11.814149305555555</c:v>
                </c:pt>
                <c:pt idx="141">
                  <c:v>10.403270833333334</c:v>
                </c:pt>
                <c:pt idx="142">
                  <c:v>12.258266666666666</c:v>
                </c:pt>
                <c:pt idx="143">
                  <c:v>8.3400236111111123</c:v>
                </c:pt>
                <c:pt idx="144">
                  <c:v>9.2404597222222247</c:v>
                </c:pt>
                <c:pt idx="145" formatCode="0.0">
                  <c:v>10.423508333333334</c:v>
                </c:pt>
                <c:pt idx="146">
                  <c:v>10.240755555555555</c:v>
                </c:pt>
                <c:pt idx="147">
                  <c:v>13.10515486111111</c:v>
                </c:pt>
                <c:pt idx="148">
                  <c:v>8.645696527777778</c:v>
                </c:pt>
                <c:pt idx="149">
                  <c:v>8.8730861111111103</c:v>
                </c:pt>
                <c:pt idx="150">
                  <c:v>8.6854687500000001</c:v>
                </c:pt>
                <c:pt idx="151">
                  <c:v>6.9261701388888888</c:v>
                </c:pt>
                <c:pt idx="152">
                  <c:v>8.723041666666667</c:v>
                </c:pt>
                <c:pt idx="153">
                  <c:v>5.5122465277777772</c:v>
                </c:pt>
                <c:pt idx="154">
                  <c:v>7.7587708333333332</c:v>
                </c:pt>
                <c:pt idx="155">
                  <c:v>11.744256944444444</c:v>
                </c:pt>
                <c:pt idx="156">
                  <c:v>11.135062499999998</c:v>
                </c:pt>
                <c:pt idx="157">
                  <c:v>6.8055555555555562</c:v>
                </c:pt>
                <c:pt idx="158">
                  <c:v>8.0617291666666677</c:v>
                </c:pt>
                <c:pt idx="159">
                  <c:v>9.128256944444443</c:v>
                </c:pt>
                <c:pt idx="160">
                  <c:v>9.8928888888888924</c:v>
                </c:pt>
                <c:pt idx="161">
                  <c:v>8.3439128472222208</c:v>
                </c:pt>
                <c:pt idx="162">
                  <c:v>8.4744124999999997</c:v>
                </c:pt>
                <c:pt idx="163">
                  <c:v>13.609730429292926</c:v>
                </c:pt>
                <c:pt idx="164">
                  <c:v>10.765493589743588</c:v>
                </c:pt>
                <c:pt idx="165">
                  <c:v>13.401083333333332</c:v>
                </c:pt>
                <c:pt idx="166">
                  <c:v>7.8371250000000003</c:v>
                </c:pt>
                <c:pt idx="167">
                  <c:v>7.1387430555555556</c:v>
                </c:pt>
                <c:pt idx="168">
                  <c:v>8.7233472222222215</c:v>
                </c:pt>
                <c:pt idx="169">
                  <c:v>8.7511909722222221</c:v>
                </c:pt>
                <c:pt idx="170">
                  <c:v>12.148996527777777</c:v>
                </c:pt>
                <c:pt idx="171">
                  <c:v>11.452010416666669</c:v>
                </c:pt>
                <c:pt idx="172">
                  <c:v>7.5717812500000008</c:v>
                </c:pt>
                <c:pt idx="173">
                  <c:v>12.503387499999997</c:v>
                </c:pt>
                <c:pt idx="174">
                  <c:v>18.724044444444445</c:v>
                </c:pt>
                <c:pt idx="175">
                  <c:v>23.398328472222222</c:v>
                </c:pt>
                <c:pt idx="176" formatCode="0.0">
                  <c:v>15.248816666666665</c:v>
                </c:pt>
                <c:pt idx="177">
                  <c:v>17.930479166666665</c:v>
                </c:pt>
                <c:pt idx="178">
                  <c:v>15.423072916666664</c:v>
                </c:pt>
                <c:pt idx="179">
                  <c:v>13.456356944444446</c:v>
                </c:pt>
                <c:pt idx="180">
                  <c:v>19.703901388888887</c:v>
                </c:pt>
                <c:pt idx="181">
                  <c:v>18.511260416666666</c:v>
                </c:pt>
                <c:pt idx="182">
                  <c:v>14.781739583333335</c:v>
                </c:pt>
                <c:pt idx="183">
                  <c:v>18.468892361111113</c:v>
                </c:pt>
                <c:pt idx="184">
                  <c:v>12.110302083333332</c:v>
                </c:pt>
                <c:pt idx="185">
                  <c:v>12.810339285714283</c:v>
                </c:pt>
                <c:pt idx="186">
                  <c:v>16.602286458333332</c:v>
                </c:pt>
                <c:pt idx="187">
                  <c:v>9.1181006944444434</c:v>
                </c:pt>
                <c:pt idx="188">
                  <c:v>12.212982638888889</c:v>
                </c:pt>
                <c:pt idx="189">
                  <c:v>11.600743055555554</c:v>
                </c:pt>
                <c:pt idx="190">
                  <c:v>8.3086947601010106</c:v>
                </c:pt>
                <c:pt idx="191">
                  <c:v>8.3439128472222208</c:v>
                </c:pt>
                <c:pt idx="192">
                  <c:v>13.230737499999998</c:v>
                </c:pt>
                <c:pt idx="193">
                  <c:v>13.77601167929293</c:v>
                </c:pt>
                <c:pt idx="194">
                  <c:v>13.733826923076922</c:v>
                </c:pt>
                <c:pt idx="195">
                  <c:v>12.276093137254902</c:v>
                </c:pt>
                <c:pt idx="196">
                  <c:v>7.8371250000000003</c:v>
                </c:pt>
                <c:pt idx="197">
                  <c:v>17.178552083333333</c:v>
                </c:pt>
                <c:pt idx="198">
                  <c:v>13.419031250000002</c:v>
                </c:pt>
                <c:pt idx="199">
                  <c:v>31.898968750000005</c:v>
                </c:pt>
                <c:pt idx="200">
                  <c:v>37.708623611111115</c:v>
                </c:pt>
                <c:pt idx="201">
                  <c:v>10.894631944444443</c:v>
                </c:pt>
                <c:pt idx="202">
                  <c:v>11.926586805555553</c:v>
                </c:pt>
                <c:pt idx="203">
                  <c:v>9.8379263888888886</c:v>
                </c:pt>
                <c:pt idx="204">
                  <c:v>11.200145138888887</c:v>
                </c:pt>
                <c:pt idx="205">
                  <c:v>17.892866898148146</c:v>
                </c:pt>
                <c:pt idx="206" formatCode="0.0">
                  <c:v>11.761324999999998</c:v>
                </c:pt>
                <c:pt idx="207">
                  <c:v>10.910649305555554</c:v>
                </c:pt>
                <c:pt idx="208">
                  <c:v>18.172351388888888</c:v>
                </c:pt>
                <c:pt idx="209">
                  <c:v>21.343051620370371</c:v>
                </c:pt>
                <c:pt idx="210">
                  <c:v>18.426018750000001</c:v>
                </c:pt>
                <c:pt idx="211">
                  <c:v>21.652691666666666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F-4B71-9785-530DEFCF23A6}"/>
            </c:ext>
          </c:extLst>
        </c:ser>
        <c:ser>
          <c:idx val="1"/>
          <c:order val="1"/>
          <c:tx>
            <c:v>PREDIKSI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Sheet2!$A$2:$A$213</c:f>
              <c:numCache>
                <c:formatCode>[$-421]\ mmm\-yy;@</c:formatCode>
                <c:ptCount val="21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</c:numCache>
            </c:numRef>
          </c:cat>
          <c:val>
            <c:numRef>
              <c:f>Sheet2!$G$2:$G$213</c:f>
              <c:numCache>
                <c:formatCode>0.0000</c:formatCode>
                <c:ptCount val="212"/>
                <c:pt idx="0">
                  <c:v>23.8368216279496</c:v>
                </c:pt>
                <c:pt idx="1">
                  <c:v>15.3383351145783</c:v>
                </c:pt>
                <c:pt idx="2">
                  <c:v>13.375229755786901</c:v>
                </c:pt>
                <c:pt idx="3">
                  <c:v>14.8219083099888</c:v>
                </c:pt>
                <c:pt idx="4">
                  <c:v>20.7429229550652</c:v>
                </c:pt>
                <c:pt idx="5">
                  <c:v>14.432048935342801</c:v>
                </c:pt>
                <c:pt idx="6">
                  <c:v>13.3494430672974</c:v>
                </c:pt>
                <c:pt idx="7">
                  <c:v>12.073751160529399</c:v>
                </c:pt>
                <c:pt idx="8">
                  <c:v>12.5746487871337</c:v>
                </c:pt>
                <c:pt idx="9">
                  <c:v>13.649199291103599</c:v>
                </c:pt>
                <c:pt idx="10">
                  <c:v>19.3960962572</c:v>
                </c:pt>
                <c:pt idx="11">
                  <c:v>22.148984908700999</c:v>
                </c:pt>
                <c:pt idx="12">
                  <c:v>12.3610844537425</c:v>
                </c:pt>
                <c:pt idx="13">
                  <c:v>13.843881653235499</c:v>
                </c:pt>
                <c:pt idx="14">
                  <c:v>14.9698126117082</c:v>
                </c:pt>
                <c:pt idx="15">
                  <c:v>16.882088963134901</c:v>
                </c:pt>
                <c:pt idx="16">
                  <c:v>19.176945866066799</c:v>
                </c:pt>
                <c:pt idx="17">
                  <c:v>20.0816924721437</c:v>
                </c:pt>
                <c:pt idx="18">
                  <c:v>11.457165424749199</c:v>
                </c:pt>
                <c:pt idx="19">
                  <c:v>15.1850510649369</c:v>
                </c:pt>
                <c:pt idx="20">
                  <c:v>13.4169836653183</c:v>
                </c:pt>
                <c:pt idx="21">
                  <c:v>11.5017012510718</c:v>
                </c:pt>
                <c:pt idx="22">
                  <c:v>15.9182814956635</c:v>
                </c:pt>
                <c:pt idx="23">
                  <c:v>19.858926507035001</c:v>
                </c:pt>
                <c:pt idx="24">
                  <c:v>18.4015356876772</c:v>
                </c:pt>
                <c:pt idx="25">
                  <c:v>20.197265257404201</c:v>
                </c:pt>
                <c:pt idx="26">
                  <c:v>20.634660654707201</c:v>
                </c:pt>
                <c:pt idx="27">
                  <c:v>21.789427925441402</c:v>
                </c:pt>
                <c:pt idx="28">
                  <c:v>22.056817479399399</c:v>
                </c:pt>
                <c:pt idx="29">
                  <c:v>14.0005263436002</c:v>
                </c:pt>
                <c:pt idx="30">
                  <c:v>15.655637244111</c:v>
                </c:pt>
                <c:pt idx="31">
                  <c:v>15.839726384473501</c:v>
                </c:pt>
                <c:pt idx="32">
                  <c:v>20.0241717563223</c:v>
                </c:pt>
                <c:pt idx="33">
                  <c:v>11.9267666310836</c:v>
                </c:pt>
                <c:pt idx="34">
                  <c:v>12.3453936928197</c:v>
                </c:pt>
                <c:pt idx="35">
                  <c:v>12.9161223479943</c:v>
                </c:pt>
                <c:pt idx="36">
                  <c:v>14.6401414889596</c:v>
                </c:pt>
                <c:pt idx="37">
                  <c:v>14.175555277434301</c:v>
                </c:pt>
                <c:pt idx="38">
                  <c:v>16.072402349751801</c:v>
                </c:pt>
                <c:pt idx="39">
                  <c:v>18.377389239062101</c:v>
                </c:pt>
                <c:pt idx="40">
                  <c:v>14.872518571642299</c:v>
                </c:pt>
                <c:pt idx="41">
                  <c:v>12.619287476641199</c:v>
                </c:pt>
                <c:pt idx="42">
                  <c:v>13.6318992523529</c:v>
                </c:pt>
                <c:pt idx="43">
                  <c:v>13.083646317750899</c:v>
                </c:pt>
                <c:pt idx="44">
                  <c:v>13.458718925341801</c:v>
                </c:pt>
                <c:pt idx="45">
                  <c:v>12.081373406008201</c:v>
                </c:pt>
                <c:pt idx="46">
                  <c:v>13.206336707383601</c:v>
                </c:pt>
                <c:pt idx="47">
                  <c:v>14.2991013182424</c:v>
                </c:pt>
                <c:pt idx="48">
                  <c:v>12.530375362643399</c:v>
                </c:pt>
                <c:pt idx="49">
                  <c:v>19.2527696895473</c:v>
                </c:pt>
                <c:pt idx="50">
                  <c:v>16.478731309391399</c:v>
                </c:pt>
                <c:pt idx="51">
                  <c:v>13.640131139153199</c:v>
                </c:pt>
                <c:pt idx="52">
                  <c:v>12.5080449616766</c:v>
                </c:pt>
                <c:pt idx="53">
                  <c:v>14.429705361150701</c:v>
                </c:pt>
                <c:pt idx="54">
                  <c:v>13.042448364099</c:v>
                </c:pt>
                <c:pt idx="55">
                  <c:v>14.3036506753454</c:v>
                </c:pt>
                <c:pt idx="56">
                  <c:v>13.9896621024034</c:v>
                </c:pt>
                <c:pt idx="57">
                  <c:v>13.633421984505199</c:v>
                </c:pt>
                <c:pt idx="58">
                  <c:v>13.1728181844007</c:v>
                </c:pt>
                <c:pt idx="59">
                  <c:v>14.3786851306222</c:v>
                </c:pt>
                <c:pt idx="60">
                  <c:v>16.689528716926699</c:v>
                </c:pt>
                <c:pt idx="61">
                  <c:v>15.623602817054101</c:v>
                </c:pt>
                <c:pt idx="62">
                  <c:v>19.9538864340504</c:v>
                </c:pt>
                <c:pt idx="63">
                  <c:v>13.345566985512299</c:v>
                </c:pt>
                <c:pt idx="64">
                  <c:v>12.961099275946999</c:v>
                </c:pt>
                <c:pt idx="65">
                  <c:v>14.3809361912285</c:v>
                </c:pt>
                <c:pt idx="66">
                  <c:v>14.818098652023499</c:v>
                </c:pt>
                <c:pt idx="67">
                  <c:v>16.388746901956999</c:v>
                </c:pt>
                <c:pt idx="68">
                  <c:v>19.7426652769859</c:v>
                </c:pt>
                <c:pt idx="69">
                  <c:v>19.485237002656898</c:v>
                </c:pt>
                <c:pt idx="70">
                  <c:v>18.7910170122206</c:v>
                </c:pt>
                <c:pt idx="71">
                  <c:v>19.544167501474</c:v>
                </c:pt>
                <c:pt idx="72">
                  <c:v>19.9786756460493</c:v>
                </c:pt>
                <c:pt idx="73">
                  <c:v>11.897245496727299</c:v>
                </c:pt>
                <c:pt idx="74">
                  <c:v>15.0733783285563</c:v>
                </c:pt>
                <c:pt idx="75">
                  <c:v>17.3946622867659</c:v>
                </c:pt>
                <c:pt idx="76">
                  <c:v>22.331268100874698</c:v>
                </c:pt>
                <c:pt idx="77">
                  <c:v>19.5787140028343</c:v>
                </c:pt>
                <c:pt idx="78">
                  <c:v>18.528225709216699</c:v>
                </c:pt>
                <c:pt idx="79">
                  <c:v>21.303031907466099</c:v>
                </c:pt>
                <c:pt idx="80">
                  <c:v>21.977256822302898</c:v>
                </c:pt>
                <c:pt idx="81">
                  <c:v>17.4587254227458</c:v>
                </c:pt>
                <c:pt idx="82">
                  <c:v>25.174997866705599</c:v>
                </c:pt>
                <c:pt idx="83">
                  <c:v>23.306793097915602</c:v>
                </c:pt>
                <c:pt idx="84">
                  <c:v>24.326602660214601</c:v>
                </c:pt>
                <c:pt idx="85">
                  <c:v>17.029346790164201</c:v>
                </c:pt>
                <c:pt idx="86">
                  <c:v>11.903390460618199</c:v>
                </c:pt>
                <c:pt idx="87">
                  <c:v>19.022469955768699</c:v>
                </c:pt>
                <c:pt idx="88">
                  <c:v>22.310925608975399</c:v>
                </c:pt>
                <c:pt idx="89">
                  <c:v>22.023123590405699</c:v>
                </c:pt>
                <c:pt idx="90">
                  <c:v>16.1553876561895</c:v>
                </c:pt>
                <c:pt idx="91">
                  <c:v>13.0706922601674</c:v>
                </c:pt>
                <c:pt idx="92">
                  <c:v>13.065025154444999</c:v>
                </c:pt>
                <c:pt idx="93">
                  <c:v>17.786045061488402</c:v>
                </c:pt>
                <c:pt idx="94">
                  <c:v>20.8139390478261</c:v>
                </c:pt>
                <c:pt idx="95">
                  <c:v>20.550293878259001</c:v>
                </c:pt>
                <c:pt idx="96">
                  <c:v>22.661864751490501</c:v>
                </c:pt>
                <c:pt idx="97">
                  <c:v>25.908653949757198</c:v>
                </c:pt>
                <c:pt idx="98">
                  <c:v>23.753003912765799</c:v>
                </c:pt>
                <c:pt idx="99">
                  <c:v>23.070292831290299</c:v>
                </c:pt>
                <c:pt idx="100">
                  <c:v>18.9751182306548</c:v>
                </c:pt>
                <c:pt idx="101">
                  <c:v>21.1023606036436</c:v>
                </c:pt>
                <c:pt idx="102">
                  <c:v>12.895883065234001</c:v>
                </c:pt>
                <c:pt idx="103">
                  <c:v>20.3336309816425</c:v>
                </c:pt>
                <c:pt idx="104">
                  <c:v>23.851146497238499</c:v>
                </c:pt>
                <c:pt idx="105">
                  <c:v>17.763418381546298</c:v>
                </c:pt>
                <c:pt idx="106">
                  <c:v>15.1329627894275</c:v>
                </c:pt>
                <c:pt idx="107">
                  <c:v>16.439229879937301</c:v>
                </c:pt>
                <c:pt idx="108">
                  <c:v>16.843398292111399</c:v>
                </c:pt>
                <c:pt idx="109">
                  <c:v>21.366714695547799</c:v>
                </c:pt>
                <c:pt idx="110">
                  <c:v>30.205947770794001</c:v>
                </c:pt>
                <c:pt idx="111">
                  <c:v>17.114225605542799</c:v>
                </c:pt>
                <c:pt idx="112">
                  <c:v>15.012110840281199</c:v>
                </c:pt>
                <c:pt idx="113">
                  <c:v>13.8734557680291</c:v>
                </c:pt>
                <c:pt idx="114">
                  <c:v>16.0407272477498</c:v>
                </c:pt>
                <c:pt idx="115">
                  <c:v>16.110775149038499</c:v>
                </c:pt>
                <c:pt idx="116">
                  <c:v>15.237054646433601</c:v>
                </c:pt>
                <c:pt idx="117">
                  <c:v>18.090386056181</c:v>
                </c:pt>
                <c:pt idx="118">
                  <c:v>22.970644553014299</c:v>
                </c:pt>
                <c:pt idx="119">
                  <c:v>23.728801706061301</c:v>
                </c:pt>
                <c:pt idx="120">
                  <c:v>24.014856713467601</c:v>
                </c:pt>
                <c:pt idx="121">
                  <c:v>23.446632176793401</c:v>
                </c:pt>
                <c:pt idx="122">
                  <c:v>22.3373504802308</c:v>
                </c:pt>
                <c:pt idx="123">
                  <c:v>22.086307404720799</c:v>
                </c:pt>
                <c:pt idx="124">
                  <c:v>23.148930942139</c:v>
                </c:pt>
                <c:pt idx="125">
                  <c:v>17.3204361747134</c:v>
                </c:pt>
                <c:pt idx="126">
                  <c:v>18.756266499973201</c:v>
                </c:pt>
                <c:pt idx="127">
                  <c:v>30.201936987406</c:v>
                </c:pt>
                <c:pt idx="128">
                  <c:v>25.1761580499678</c:v>
                </c:pt>
                <c:pt idx="129">
                  <c:v>24.473855697244701</c:v>
                </c:pt>
                <c:pt idx="130">
                  <c:v>23.532308994149101</c:v>
                </c:pt>
                <c:pt idx="131">
                  <c:v>23.035473832880299</c:v>
                </c:pt>
                <c:pt idx="132">
                  <c:v>23.793829588371199</c:v>
                </c:pt>
                <c:pt idx="133">
                  <c:v>17.770097431904599</c:v>
                </c:pt>
                <c:pt idx="134">
                  <c:v>23.8036018531179</c:v>
                </c:pt>
                <c:pt idx="135">
                  <c:v>14.273408225112799</c:v>
                </c:pt>
                <c:pt idx="136">
                  <c:v>18.295303036954799</c:v>
                </c:pt>
                <c:pt idx="137">
                  <c:v>19.028832506185399</c:v>
                </c:pt>
                <c:pt idx="138">
                  <c:v>23.345770817894799</c:v>
                </c:pt>
                <c:pt idx="139">
                  <c:v>15.8932087495971</c:v>
                </c:pt>
                <c:pt idx="140">
                  <c:v>13.594835133048999</c:v>
                </c:pt>
                <c:pt idx="141">
                  <c:v>17.636000846523899</c:v>
                </c:pt>
                <c:pt idx="142">
                  <c:v>20.092290296526599</c:v>
                </c:pt>
                <c:pt idx="143">
                  <c:v>21.7488971606879</c:v>
                </c:pt>
                <c:pt idx="144">
                  <c:v>17.939447835080198</c:v>
                </c:pt>
                <c:pt idx="145">
                  <c:v>20.0686069885903</c:v>
                </c:pt>
                <c:pt idx="146">
                  <c:v>17.257428520810201</c:v>
                </c:pt>
                <c:pt idx="147">
                  <c:v>17.711141340255299</c:v>
                </c:pt>
                <c:pt idx="148">
                  <c:v>16.9642809147742</c:v>
                </c:pt>
                <c:pt idx="149">
                  <c:v>14.2883423956581</c:v>
                </c:pt>
                <c:pt idx="150">
                  <c:v>19.700040191167201</c:v>
                </c:pt>
                <c:pt idx="151">
                  <c:v>15.606869244630699</c:v>
                </c:pt>
                <c:pt idx="152">
                  <c:v>14.7912113418339</c:v>
                </c:pt>
                <c:pt idx="153">
                  <c:v>15.966998565426</c:v>
                </c:pt>
                <c:pt idx="154">
                  <c:v>14.305316437352699</c:v>
                </c:pt>
                <c:pt idx="155">
                  <c:v>17.582905863609099</c:v>
                </c:pt>
                <c:pt idx="156">
                  <c:v>23.1242557835658</c:v>
                </c:pt>
                <c:pt idx="157">
                  <c:v>13.700414112751499</c:v>
                </c:pt>
                <c:pt idx="158">
                  <c:v>17.462340364007201</c:v>
                </c:pt>
                <c:pt idx="159">
                  <c:v>26.169393050508599</c:v>
                </c:pt>
                <c:pt idx="160">
                  <c:v>23.405616778526799</c:v>
                </c:pt>
                <c:pt idx="161">
                  <c:v>23.192177635283901</c:v>
                </c:pt>
                <c:pt idx="162">
                  <c:v>16.071420608974599</c:v>
                </c:pt>
                <c:pt idx="163">
                  <c:v>11.381350701980899</c:v>
                </c:pt>
                <c:pt idx="164">
                  <c:v>15.6194087149885</c:v>
                </c:pt>
                <c:pt idx="165">
                  <c:v>23.071738543415702</c:v>
                </c:pt>
                <c:pt idx="166">
                  <c:v>14.9385475570745</c:v>
                </c:pt>
                <c:pt idx="167">
                  <c:v>16.079677041657099</c:v>
                </c:pt>
                <c:pt idx="168">
                  <c:v>15.1827171522709</c:v>
                </c:pt>
                <c:pt idx="169">
                  <c:v>12.745909093393999</c:v>
                </c:pt>
                <c:pt idx="170">
                  <c:v>16.169828889684201</c:v>
                </c:pt>
                <c:pt idx="171">
                  <c:v>22.822304100645301</c:v>
                </c:pt>
                <c:pt idx="172">
                  <c:v>18.7056800583422</c:v>
                </c:pt>
                <c:pt idx="173">
                  <c:v>20.9381197040749</c:v>
                </c:pt>
                <c:pt idx="174">
                  <c:v>25.819024791465498</c:v>
                </c:pt>
                <c:pt idx="175">
                  <c:v>26.0691690808817</c:v>
                </c:pt>
                <c:pt idx="176">
                  <c:v>22.061401570326499</c:v>
                </c:pt>
                <c:pt idx="177">
                  <c:v>23.386081145198599</c:v>
                </c:pt>
                <c:pt idx="178">
                  <c:v>26.543937615809</c:v>
                </c:pt>
                <c:pt idx="179">
                  <c:v>31.618158829532</c:v>
                </c:pt>
                <c:pt idx="180">
                  <c:v>30.502270315750799</c:v>
                </c:pt>
                <c:pt idx="181">
                  <c:v>25.280058421298101</c:v>
                </c:pt>
                <c:pt idx="182">
                  <c:v>26.2544491323603</c:v>
                </c:pt>
                <c:pt idx="183">
                  <c:v>18.2064705839447</c:v>
                </c:pt>
                <c:pt idx="184">
                  <c:v>12.9534047484646</c:v>
                </c:pt>
                <c:pt idx="185">
                  <c:v>20.367803005886898</c:v>
                </c:pt>
                <c:pt idx="186">
                  <c:v>23.3370833393348</c:v>
                </c:pt>
                <c:pt idx="187">
                  <c:v>14.3375776040865</c:v>
                </c:pt>
                <c:pt idx="188">
                  <c:v>14.9241651564747</c:v>
                </c:pt>
                <c:pt idx="189">
                  <c:v>24.3366350608425</c:v>
                </c:pt>
                <c:pt idx="190">
                  <c:v>23.680408404213399</c:v>
                </c:pt>
                <c:pt idx="191">
                  <c:v>17.351119382423001</c:v>
                </c:pt>
                <c:pt idx="192">
                  <c:v>17.442538865888899</c:v>
                </c:pt>
                <c:pt idx="193">
                  <c:v>21.5304830912177</c:v>
                </c:pt>
                <c:pt idx="194">
                  <c:v>26.1313633336514</c:v>
                </c:pt>
                <c:pt idx="195">
                  <c:v>33.081443650043397</c:v>
                </c:pt>
                <c:pt idx="196">
                  <c:v>28.475047999151499</c:v>
                </c:pt>
                <c:pt idx="197">
                  <c:v>34.114165797711699</c:v>
                </c:pt>
                <c:pt idx="198">
                  <c:v>28.497907691232001</c:v>
                </c:pt>
                <c:pt idx="199">
                  <c:v>13.8722206198634</c:v>
                </c:pt>
                <c:pt idx="200">
                  <c:v>24.054990389034199</c:v>
                </c:pt>
                <c:pt idx="201">
                  <c:v>17.011173408061001</c:v>
                </c:pt>
                <c:pt idx="202">
                  <c:v>14.004137128715699</c:v>
                </c:pt>
                <c:pt idx="203">
                  <c:v>17.894211464326599</c:v>
                </c:pt>
                <c:pt idx="204">
                  <c:v>18.370207961988601</c:v>
                </c:pt>
                <c:pt idx="205">
                  <c:v>22.5133504666276</c:v>
                </c:pt>
                <c:pt idx="206">
                  <c:v>17.5598731722209</c:v>
                </c:pt>
                <c:pt idx="207">
                  <c:v>15.8698940645285</c:v>
                </c:pt>
                <c:pt idx="208">
                  <c:v>22.7311025475306</c:v>
                </c:pt>
                <c:pt idx="209">
                  <c:v>25.663311680289699</c:v>
                </c:pt>
                <c:pt idx="210">
                  <c:v>24.7133954142882</c:v>
                </c:pt>
                <c:pt idx="211">
                  <c:v>30.6892043463866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F-4B71-9785-530DEFCF2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175408"/>
        <c:axId val="678999312"/>
      </c:lineChart>
      <c:dateAx>
        <c:axId val="691175408"/>
        <c:scaling>
          <c:orientation val="minMax"/>
        </c:scaling>
        <c:delete val="0"/>
        <c:axPos val="b"/>
        <c:numFmt formatCode="[$-421]\ 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78999312"/>
        <c:crosses val="autoZero"/>
        <c:auto val="1"/>
        <c:lblOffset val="100"/>
        <c:baseTimeUnit val="days"/>
      </c:dateAx>
      <c:valAx>
        <c:axId val="67899931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9117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</xdr:colOff>
      <xdr:row>16</xdr:row>
      <xdr:rowOff>6350</xdr:rowOff>
    </xdr:from>
    <xdr:to>
      <xdr:col>20</xdr:col>
      <xdr:colOff>565150</xdr:colOff>
      <xdr:row>31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3C8240-FC2F-4482-B99D-47113A1E1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22223</xdr:colOff>
      <xdr:row>30</xdr:row>
      <xdr:rowOff>139701</xdr:rowOff>
    </xdr:from>
    <xdr:to>
      <xdr:col>21</xdr:col>
      <xdr:colOff>63501</xdr:colOff>
      <xdr:row>46</xdr:row>
      <xdr:rowOff>60325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CFD89D4-403D-429D-B07E-1E314F008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322793</xdr:colOff>
      <xdr:row>12</xdr:row>
      <xdr:rowOff>70909</xdr:rowOff>
    </xdr:from>
    <xdr:to>
      <xdr:col>26</xdr:col>
      <xdr:colOff>593587</xdr:colOff>
      <xdr:row>35</xdr:row>
      <xdr:rowOff>26459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87A28A-ED09-4E89-B67B-FDFC0FAEB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368300</xdr:colOff>
      <xdr:row>36</xdr:row>
      <xdr:rowOff>161925</xdr:rowOff>
    </xdr:from>
    <xdr:to>
      <xdr:col>38</xdr:col>
      <xdr:colOff>425449</xdr:colOff>
      <xdr:row>59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841BFB-CCBC-4B04-856D-AFC3EC203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117478</xdr:colOff>
      <xdr:row>36</xdr:row>
      <xdr:rowOff>152400</xdr:rowOff>
    </xdr:from>
    <xdr:to>
      <xdr:col>20</xdr:col>
      <xdr:colOff>1808371</xdr:colOff>
      <xdr:row>59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832009-BE73-4505-BF12-F18C56891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2EB1-0B17-4A1F-A91E-BD5BA469212C}">
  <dimension ref="A1:O712"/>
  <sheetViews>
    <sheetView tabSelected="1" topLeftCell="A671" zoomScale="50" zoomScaleNormal="50" workbookViewId="0">
      <selection activeCell="B712" sqref="B712"/>
    </sheetView>
  </sheetViews>
  <sheetFormatPr defaultRowHeight="14.5" x14ac:dyDescent="0.35"/>
  <cols>
    <col min="2" max="2" width="17.453125" customWidth="1"/>
    <col min="3" max="3" width="18.54296875" customWidth="1"/>
    <col min="4" max="4" width="23.81640625" customWidth="1"/>
    <col min="5" max="5" width="22.1796875" customWidth="1"/>
    <col min="6" max="6" width="26.36328125" customWidth="1"/>
    <col min="7" max="7" width="23.08984375" customWidth="1"/>
    <col min="8" max="8" width="33.08984375" customWidth="1"/>
    <col min="9" max="9" width="22.6328125" customWidth="1"/>
    <col min="10" max="10" width="26.453125" customWidth="1"/>
    <col min="11" max="11" width="12.08984375" customWidth="1"/>
    <col min="12" max="12" width="12.54296875" customWidth="1"/>
    <col min="13" max="13" width="16.54296875" customWidth="1"/>
    <col min="14" max="14" width="21.26953125" customWidth="1"/>
    <col min="15" max="15" width="11.26953125" customWidth="1"/>
    <col min="16" max="16" width="17.81640625" customWidth="1"/>
  </cols>
  <sheetData>
    <row r="1" spans="1:15" x14ac:dyDescent="0.35">
      <c r="B1" s="8" t="s">
        <v>12</v>
      </c>
      <c r="C1" s="8" t="s">
        <v>1</v>
      </c>
      <c r="D1" s="8" t="s">
        <v>2</v>
      </c>
      <c r="E1" s="8" t="s">
        <v>18</v>
      </c>
      <c r="F1" s="8" t="s">
        <v>19</v>
      </c>
      <c r="G1" s="8" t="s">
        <v>13</v>
      </c>
      <c r="H1" s="8" t="s">
        <v>14</v>
      </c>
      <c r="I1" s="8" t="s">
        <v>15</v>
      </c>
    </row>
    <row r="2" spans="1:15" x14ac:dyDescent="0.35">
      <c r="A2">
        <v>1</v>
      </c>
      <c r="B2" s="1">
        <v>16.756684027777776</v>
      </c>
      <c r="C2">
        <v>15.106900256396701</v>
      </c>
      <c r="D2">
        <v>12.8023488969484</v>
      </c>
      <c r="E2" s="3">
        <f>C2-B2</f>
        <v>-1.6497837713810757</v>
      </c>
      <c r="F2" s="3">
        <f>D2-B2</f>
        <v>-3.9543351308293762</v>
      </c>
      <c r="G2" s="3">
        <f>(E2)^2</f>
        <v>2.7217864923123654</v>
      </c>
      <c r="H2" s="3">
        <f>(F2)^2</f>
        <v>15.636766326911379</v>
      </c>
      <c r="I2" s="3">
        <f t="shared" ref="I2:I65" si="0">($B$711-B2)^2</f>
        <v>17.024387105562667</v>
      </c>
      <c r="L2" s="12"/>
      <c r="M2" s="13" t="s">
        <v>4</v>
      </c>
      <c r="N2" s="13" t="s">
        <v>5</v>
      </c>
      <c r="O2" s="14" t="s">
        <v>0</v>
      </c>
    </row>
    <row r="3" spans="1:15" x14ac:dyDescent="0.35">
      <c r="A3">
        <v>2</v>
      </c>
      <c r="B3" s="1">
        <v>11.455392361111111</v>
      </c>
      <c r="C3">
        <v>14.4609048238508</v>
      </c>
      <c r="D3">
        <v>13.733701615727201</v>
      </c>
      <c r="E3" s="3">
        <f t="shared" ref="E3:E66" si="1">C3-B3</f>
        <v>3.0055124627396896</v>
      </c>
      <c r="F3" s="3">
        <f t="shared" ref="F3:F66" si="2">D3-B3</f>
        <v>2.2783092546160901</v>
      </c>
      <c r="G3" s="3">
        <f t="shared" ref="G3:G66" si="3">(E3)^2</f>
        <v>9.0331051636835937</v>
      </c>
      <c r="H3" s="3">
        <f t="shared" ref="H3:H66" si="4">(F3)^2</f>
        <v>5.1906930596693241</v>
      </c>
      <c r="I3" s="3">
        <f t="shared" si="0"/>
        <v>88.874995963088935</v>
      </c>
      <c r="L3" s="12" t="s">
        <v>7</v>
      </c>
      <c r="M3" s="10">
        <f>CORREL(B2:B710,C2:C710)</f>
        <v>0.54436639037625645</v>
      </c>
      <c r="N3" s="10">
        <f>CORREL(B2:B710,D2:D710)</f>
        <v>0.5123076324925635</v>
      </c>
      <c r="O3" s="11"/>
    </row>
    <row r="4" spans="1:15" x14ac:dyDescent="0.35">
      <c r="A4">
        <v>3</v>
      </c>
      <c r="B4" s="1">
        <v>11.319319444444444</v>
      </c>
      <c r="C4">
        <v>12.5782351679372</v>
      </c>
      <c r="D4">
        <v>12.5709504327146</v>
      </c>
      <c r="E4" s="3">
        <f t="shared" si="1"/>
        <v>1.2589157234927555</v>
      </c>
      <c r="F4" s="3">
        <f t="shared" si="2"/>
        <v>1.251630988270156</v>
      </c>
      <c r="G4" s="3">
        <f t="shared" si="3"/>
        <v>1.584868798857288</v>
      </c>
      <c r="H4" s="3">
        <f t="shared" si="4"/>
        <v>1.5665801307981273</v>
      </c>
      <c r="I4" s="3">
        <f t="shared" si="0"/>
        <v>91.459126804257906</v>
      </c>
      <c r="L4" s="12" t="s">
        <v>3</v>
      </c>
      <c r="M4" s="10">
        <f>M3^2</f>
        <v>0.29633476697127481</v>
      </c>
      <c r="N4" s="10">
        <f>N3^2</f>
        <v>0.26245911031013552</v>
      </c>
      <c r="O4" s="11"/>
    </row>
    <row r="5" spans="1:15" x14ac:dyDescent="0.35">
      <c r="A5">
        <v>4</v>
      </c>
      <c r="B5" s="1">
        <v>15.015533333333336</v>
      </c>
      <c r="C5">
        <v>16.635056021437599</v>
      </c>
      <c r="D5">
        <v>16.269223264321401</v>
      </c>
      <c r="E5" s="3">
        <f t="shared" si="1"/>
        <v>1.6195226881042633</v>
      </c>
      <c r="F5" s="3">
        <f t="shared" si="2"/>
        <v>1.2536899309880649</v>
      </c>
      <c r="G5" s="3">
        <f t="shared" si="3"/>
        <v>2.6228537372844589</v>
      </c>
      <c r="H5" s="3">
        <f t="shared" si="4"/>
        <v>1.571738443060859</v>
      </c>
      <c r="I5" s="3">
        <f t="shared" si="0"/>
        <v>34.424184059171942</v>
      </c>
      <c r="L5" s="12" t="s">
        <v>8</v>
      </c>
      <c r="M5" s="10">
        <f>G711/709</f>
        <v>116.26282176032296</v>
      </c>
      <c r="N5" s="10">
        <f>H711/709</f>
        <v>120.94917901811345</v>
      </c>
      <c r="O5" s="11">
        <f>I711/709</f>
        <v>157.64740382907937</v>
      </c>
    </row>
    <row r="6" spans="1:15" x14ac:dyDescent="0.35">
      <c r="A6">
        <v>5</v>
      </c>
      <c r="B6" s="1">
        <v>6.7858472222222206</v>
      </c>
      <c r="C6">
        <v>17.208563889446701</v>
      </c>
      <c r="D6">
        <v>18.983286206375201</v>
      </c>
      <c r="E6" s="3">
        <f t="shared" si="1"/>
        <v>10.422716667224481</v>
      </c>
      <c r="F6" s="3">
        <f t="shared" si="2"/>
        <v>12.197438984152981</v>
      </c>
      <c r="G6" s="3">
        <f t="shared" si="3"/>
        <v>108.633022725239</v>
      </c>
      <c r="H6" s="3">
        <f t="shared" si="4"/>
        <v>148.7775177721349</v>
      </c>
      <c r="I6" s="3">
        <f t="shared" si="0"/>
        <v>198.72255414967316</v>
      </c>
      <c r="L6" s="12" t="s">
        <v>6</v>
      </c>
      <c r="M6" s="10">
        <f>SQRT(G711/709)</f>
        <v>10.782523904927036</v>
      </c>
      <c r="N6" s="10">
        <f>SQRT(H711/709)</f>
        <v>10.997689712758469</v>
      </c>
      <c r="O6" s="11"/>
    </row>
    <row r="7" spans="1:15" x14ac:dyDescent="0.35">
      <c r="A7">
        <v>6</v>
      </c>
      <c r="B7" s="1">
        <v>7.9810937500000003</v>
      </c>
      <c r="C7">
        <v>15.4104391715713</v>
      </c>
      <c r="D7">
        <v>14.151768595837</v>
      </c>
      <c r="E7" s="3">
        <f t="shared" si="1"/>
        <v>7.4293454215712993</v>
      </c>
      <c r="F7" s="3">
        <f t="shared" si="2"/>
        <v>6.1706748458369995</v>
      </c>
      <c r="G7" s="3">
        <f t="shared" si="3"/>
        <v>55.195173393022429</v>
      </c>
      <c r="H7" s="3">
        <f t="shared" si="4"/>
        <v>38.077228053045481</v>
      </c>
      <c r="I7" s="3">
        <f t="shared" si="0"/>
        <v>166.45262986358358</v>
      </c>
      <c r="L7" s="12" t="s">
        <v>16</v>
      </c>
      <c r="M7" s="9">
        <f>1-(M5/O5)</f>
        <v>0.26251356548583182</v>
      </c>
      <c r="N7" s="9">
        <f>1-(N5/O5)</f>
        <v>0.23278673748889622</v>
      </c>
      <c r="O7" s="9"/>
    </row>
    <row r="8" spans="1:15" x14ac:dyDescent="0.35">
      <c r="A8">
        <v>7</v>
      </c>
      <c r="B8" s="1">
        <v>11.33332638888889</v>
      </c>
      <c r="C8">
        <v>14.308365032497701</v>
      </c>
      <c r="D8">
        <v>12.592141876462</v>
      </c>
      <c r="E8" s="3">
        <f t="shared" si="1"/>
        <v>2.9750386436088103</v>
      </c>
      <c r="F8" s="3">
        <f t="shared" si="2"/>
        <v>1.2588154875731092</v>
      </c>
      <c r="G8" s="3">
        <f t="shared" si="3"/>
        <v>8.8508549309657507</v>
      </c>
      <c r="H8" s="3">
        <f t="shared" si="4"/>
        <v>1.5846164317539246</v>
      </c>
      <c r="I8" s="3">
        <f t="shared" si="0"/>
        <v>91.191414230820996</v>
      </c>
      <c r="L8" s="12" t="s">
        <v>17</v>
      </c>
      <c r="M8" s="9">
        <f>E711/709</f>
        <v>-1.9341409303698611</v>
      </c>
      <c r="N8" s="9">
        <f>F711/709</f>
        <v>-1.8852696463065663</v>
      </c>
      <c r="O8" s="9"/>
    </row>
    <row r="9" spans="1:15" x14ac:dyDescent="0.35">
      <c r="A9">
        <v>8</v>
      </c>
      <c r="B9" s="1">
        <v>8.2053854166666671</v>
      </c>
      <c r="C9">
        <v>11.818601838034001</v>
      </c>
      <c r="D9">
        <v>12.572395607958301</v>
      </c>
      <c r="E9" s="3">
        <f t="shared" si="1"/>
        <v>3.6132164213673335</v>
      </c>
      <c r="F9" s="3">
        <f t="shared" si="2"/>
        <v>4.3670101912916337</v>
      </c>
      <c r="G9" s="3">
        <f t="shared" si="3"/>
        <v>13.05533290763856</v>
      </c>
      <c r="H9" s="3">
        <f t="shared" si="4"/>
        <v>19.07077801084499</v>
      </c>
      <c r="I9" s="3">
        <f t="shared" si="0"/>
        <v>160.7154704594376</v>
      </c>
      <c r="M9" s="3"/>
    </row>
    <row r="10" spans="1:15" x14ac:dyDescent="0.35">
      <c r="A10">
        <v>9</v>
      </c>
      <c r="B10" s="1">
        <v>14.227697916666665</v>
      </c>
      <c r="C10">
        <v>13.001112232078199</v>
      </c>
      <c r="D10">
        <v>11.816935775930901</v>
      </c>
      <c r="E10" s="3">
        <f t="shared" si="1"/>
        <v>-1.226585684588466</v>
      </c>
      <c r="F10" s="3">
        <f t="shared" si="2"/>
        <v>-2.4107621407357644</v>
      </c>
      <c r="G10" s="3">
        <f t="shared" si="3"/>
        <v>1.5045124416373556</v>
      </c>
      <c r="H10" s="3">
        <f t="shared" si="4"/>
        <v>5.8117740992048859</v>
      </c>
      <c r="I10" s="3">
        <f t="shared" si="0"/>
        <v>44.289664518800471</v>
      </c>
    </row>
    <row r="11" spans="1:15" x14ac:dyDescent="0.35">
      <c r="A11">
        <v>10</v>
      </c>
      <c r="B11" s="1">
        <v>3.7645208333333335</v>
      </c>
      <c r="C11">
        <v>14.225185975794</v>
      </c>
      <c r="D11">
        <v>14.4354445915261</v>
      </c>
      <c r="E11" s="3">
        <f t="shared" si="1"/>
        <v>10.460665142460666</v>
      </c>
      <c r="F11" s="3">
        <f t="shared" si="2"/>
        <v>10.670923758192766</v>
      </c>
      <c r="G11" s="3">
        <f t="shared" si="3"/>
        <v>109.42551522269163</v>
      </c>
      <c r="H11" s="3">
        <f t="shared" si="4"/>
        <v>113.86861385316281</v>
      </c>
      <c r="I11" s="3">
        <f t="shared" si="0"/>
        <v>293.03363164086932</v>
      </c>
    </row>
    <row r="12" spans="1:15" x14ac:dyDescent="0.35">
      <c r="A12">
        <v>11</v>
      </c>
      <c r="B12" s="1">
        <v>9.631079861111111</v>
      </c>
      <c r="C12">
        <v>18.966723951458601</v>
      </c>
      <c r="D12">
        <v>19.188020480484099</v>
      </c>
      <c r="E12" s="3">
        <f t="shared" si="1"/>
        <v>9.3356440903474898</v>
      </c>
      <c r="F12" s="3">
        <f t="shared" si="2"/>
        <v>9.5569406193729876</v>
      </c>
      <c r="G12" s="3">
        <f t="shared" si="3"/>
        <v>87.154250581640014</v>
      </c>
      <c r="H12" s="3">
        <f t="shared" si="4"/>
        <v>91.335114002221346</v>
      </c>
      <c r="I12" s="3">
        <f t="shared" si="0"/>
        <v>126.59999010186341</v>
      </c>
    </row>
    <row r="13" spans="1:15" x14ac:dyDescent="0.35">
      <c r="A13">
        <v>12</v>
      </c>
      <c r="B13" s="1">
        <v>17.382322916666663</v>
      </c>
      <c r="C13">
        <v>13.2023701959018</v>
      </c>
      <c r="D13">
        <v>12.7646447497353</v>
      </c>
      <c r="E13" s="3">
        <f t="shared" si="1"/>
        <v>-4.179952720764863</v>
      </c>
      <c r="F13" s="3">
        <f t="shared" si="2"/>
        <v>-4.6176781669313627</v>
      </c>
      <c r="G13" s="3">
        <f t="shared" si="3"/>
        <v>17.47200474782958</v>
      </c>
      <c r="H13" s="3">
        <f t="shared" si="4"/>
        <v>21.32295165335459</v>
      </c>
      <c r="I13" s="3">
        <f t="shared" si="0"/>
        <v>12.252961513713512</v>
      </c>
    </row>
    <row r="14" spans="1:15" x14ac:dyDescent="0.35">
      <c r="A14">
        <v>13</v>
      </c>
      <c r="B14" s="1">
        <v>16.097253472222217</v>
      </c>
      <c r="C14">
        <v>14.8640596010893</v>
      </c>
      <c r="D14">
        <v>16.585030003643801</v>
      </c>
      <c r="E14" s="3">
        <f t="shared" si="1"/>
        <v>-1.2331938711329169</v>
      </c>
      <c r="F14" s="3">
        <f t="shared" si="2"/>
        <v>0.48777653142158428</v>
      </c>
      <c r="G14" s="3">
        <f t="shared" si="3"/>
        <v>1.5207671237997893</v>
      </c>
      <c r="H14" s="3">
        <f t="shared" si="4"/>
        <v>0.23792594460567179</v>
      </c>
      <c r="I14" s="3">
        <f t="shared" si="0"/>
        <v>22.900938393524918</v>
      </c>
    </row>
    <row r="15" spans="1:15" x14ac:dyDescent="0.35">
      <c r="A15">
        <v>14</v>
      </c>
      <c r="B15" s="1">
        <v>10.401732638888888</v>
      </c>
      <c r="C15">
        <v>18.333616516417798</v>
      </c>
      <c r="D15">
        <v>18.049817587750699</v>
      </c>
      <c r="E15" s="3">
        <f t="shared" si="1"/>
        <v>7.9318838775289109</v>
      </c>
      <c r="F15" s="3">
        <f t="shared" si="2"/>
        <v>7.6480849488618112</v>
      </c>
      <c r="G15" s="3">
        <f t="shared" si="3"/>
        <v>62.91478184660307</v>
      </c>
      <c r="H15" s="3">
        <f t="shared" si="4"/>
        <v>58.493203385006574</v>
      </c>
      <c r="I15" s="3">
        <f t="shared" si="0"/>
        <v>109.85164033137028</v>
      </c>
    </row>
    <row r="16" spans="1:15" x14ac:dyDescent="0.35">
      <c r="A16">
        <v>15</v>
      </c>
      <c r="B16" s="1">
        <v>11.076038194444443</v>
      </c>
      <c r="C16">
        <v>14.7676877813508</v>
      </c>
      <c r="D16">
        <v>14.002333908724101</v>
      </c>
      <c r="E16" s="3">
        <f t="shared" si="1"/>
        <v>3.6916495869063564</v>
      </c>
      <c r="F16" s="3">
        <f t="shared" si="2"/>
        <v>2.9262957142796573</v>
      </c>
      <c r="G16" s="3">
        <f t="shared" si="3"/>
        <v>13.628276672505871</v>
      </c>
      <c r="H16" s="3">
        <f t="shared" si="4"/>
        <v>8.5632066074114892</v>
      </c>
      <c r="I16" s="3">
        <f t="shared" si="0"/>
        <v>96.171517287017807</v>
      </c>
    </row>
    <row r="17" spans="1:9" x14ac:dyDescent="0.35">
      <c r="A17">
        <v>16</v>
      </c>
      <c r="B17" s="1">
        <v>12.033729166666667</v>
      </c>
      <c r="C17">
        <v>18.014121960154299</v>
      </c>
      <c r="D17">
        <v>19.022664044332199</v>
      </c>
      <c r="E17" s="3">
        <f t="shared" si="1"/>
        <v>5.9803927934876313</v>
      </c>
      <c r="F17" s="3">
        <f t="shared" si="2"/>
        <v>6.9889348776655318</v>
      </c>
      <c r="G17" s="3">
        <f t="shared" si="3"/>
        <v>35.765097964398791</v>
      </c>
      <c r="H17" s="3">
        <f t="shared" si="4"/>
        <v>48.845210724249725</v>
      </c>
      <c r="I17" s="3">
        <f t="shared" si="0"/>
        <v>78.305098288110699</v>
      </c>
    </row>
    <row r="18" spans="1:9" x14ac:dyDescent="0.35">
      <c r="A18">
        <v>17</v>
      </c>
      <c r="B18" s="1">
        <v>8.6584664351851846</v>
      </c>
      <c r="C18">
        <v>15.4474973327172</v>
      </c>
      <c r="D18">
        <v>15.687324067509801</v>
      </c>
      <c r="E18" s="3">
        <f t="shared" si="1"/>
        <v>6.7890308975320153</v>
      </c>
      <c r="F18" s="3">
        <f t="shared" si="2"/>
        <v>7.0288576323246161</v>
      </c>
      <c r="G18" s="3">
        <f t="shared" si="3"/>
        <v>46.090940527644364</v>
      </c>
      <c r="H18" s="3">
        <f t="shared" si="4"/>
        <v>49.404839615488008</v>
      </c>
      <c r="I18" s="3">
        <f t="shared" si="0"/>
        <v>149.43301001051333</v>
      </c>
    </row>
    <row r="19" spans="1:9" x14ac:dyDescent="0.35">
      <c r="A19">
        <v>18</v>
      </c>
      <c r="B19" s="1">
        <v>8.605573495370372</v>
      </c>
      <c r="C19">
        <v>14.0193397043732</v>
      </c>
      <c r="D19">
        <v>13.333915700073501</v>
      </c>
      <c r="E19" s="3">
        <f t="shared" si="1"/>
        <v>5.4137662090028282</v>
      </c>
      <c r="F19" s="3">
        <f t="shared" si="2"/>
        <v>4.7283422047031287</v>
      </c>
      <c r="G19" s="3">
        <f t="shared" si="3"/>
        <v>29.308864565740855</v>
      </c>
      <c r="H19" s="3">
        <f t="shared" si="4"/>
        <v>22.357220004776845</v>
      </c>
      <c r="I19" s="3">
        <f t="shared" si="0"/>
        <v>150.72896383644121</v>
      </c>
    </row>
    <row r="20" spans="1:9" x14ac:dyDescent="0.35">
      <c r="A20">
        <v>19</v>
      </c>
      <c r="B20" s="1">
        <v>9.8898935185185195</v>
      </c>
      <c r="C20">
        <v>11.8069923000276</v>
      </c>
      <c r="D20">
        <v>11.6681972122524</v>
      </c>
      <c r="E20" s="3">
        <f t="shared" si="1"/>
        <v>1.9170987815090808</v>
      </c>
      <c r="F20" s="3">
        <f t="shared" si="2"/>
        <v>1.7783036937338803</v>
      </c>
      <c r="G20" s="3">
        <f t="shared" si="3"/>
        <v>3.6752677380636021</v>
      </c>
      <c r="H20" s="3">
        <f t="shared" si="4"/>
        <v>3.1623640271475626</v>
      </c>
      <c r="I20" s="3">
        <f t="shared" si="0"/>
        <v>120.84280489884053</v>
      </c>
    </row>
    <row r="21" spans="1:9" x14ac:dyDescent="0.35">
      <c r="A21">
        <v>20</v>
      </c>
      <c r="B21" s="1">
        <v>7.9606886574074096</v>
      </c>
      <c r="C21">
        <v>11.5091678241286</v>
      </c>
      <c r="D21">
        <v>11.7858070593721</v>
      </c>
      <c r="E21" s="3">
        <f t="shared" si="1"/>
        <v>3.5484791667211901</v>
      </c>
      <c r="F21" s="3">
        <f t="shared" si="2"/>
        <v>3.8251184019646907</v>
      </c>
      <c r="G21" s="3">
        <f t="shared" si="3"/>
        <v>12.591704396654311</v>
      </c>
      <c r="H21" s="3">
        <f t="shared" si="4"/>
        <v>14.631530789048909</v>
      </c>
      <c r="I21" s="3">
        <f t="shared" si="0"/>
        <v>166.97956504745528</v>
      </c>
    </row>
    <row r="22" spans="1:9" x14ac:dyDescent="0.35">
      <c r="A22">
        <v>21</v>
      </c>
      <c r="B22" s="1">
        <v>16.595347222222223</v>
      </c>
      <c r="C22">
        <v>18.678081525722099</v>
      </c>
      <c r="D22">
        <v>19.502508006853699</v>
      </c>
      <c r="E22" s="3">
        <f t="shared" si="1"/>
        <v>2.0827343034998762</v>
      </c>
      <c r="F22" s="3">
        <f t="shared" si="2"/>
        <v>2.9071607846314755</v>
      </c>
      <c r="G22" s="3">
        <f t="shared" si="3"/>
        <v>4.3377821789751145</v>
      </c>
      <c r="H22" s="3">
        <f t="shared" si="4"/>
        <v>8.4515838276990962</v>
      </c>
      <c r="I22" s="3">
        <f t="shared" si="0"/>
        <v>18.381787975175666</v>
      </c>
    </row>
    <row r="23" spans="1:9" x14ac:dyDescent="0.35">
      <c r="A23">
        <v>22</v>
      </c>
      <c r="B23" s="1">
        <v>19.156891203703701</v>
      </c>
      <c r="C23">
        <v>13.407182661770401</v>
      </c>
      <c r="D23">
        <v>13.684065498486399</v>
      </c>
      <c r="E23" s="3">
        <f t="shared" si="1"/>
        <v>-5.7497085419333001</v>
      </c>
      <c r="F23" s="3">
        <f t="shared" si="2"/>
        <v>-5.4728257052173017</v>
      </c>
      <c r="G23" s="3">
        <f t="shared" si="3"/>
        <v>33.059148317180757</v>
      </c>
      <c r="H23" s="3">
        <f t="shared" si="4"/>
        <v>29.951821199687256</v>
      </c>
      <c r="I23" s="3">
        <f t="shared" si="0"/>
        <v>2.9785746553192136</v>
      </c>
    </row>
    <row r="24" spans="1:9" x14ac:dyDescent="0.35">
      <c r="A24">
        <v>23</v>
      </c>
      <c r="B24" s="1">
        <v>16.890666666666668</v>
      </c>
      <c r="C24">
        <v>13.6832526377083</v>
      </c>
      <c r="D24">
        <v>14.149638710037999</v>
      </c>
      <c r="E24" s="3">
        <f t="shared" si="1"/>
        <v>-3.2074140289583681</v>
      </c>
      <c r="F24" s="3">
        <f t="shared" si="2"/>
        <v>-2.7410279566286686</v>
      </c>
      <c r="G24" s="3">
        <f t="shared" si="3"/>
        <v>10.287504753158952</v>
      </c>
      <c r="H24" s="3">
        <f t="shared" si="4"/>
        <v>7.5132342590199341</v>
      </c>
      <c r="I24" s="3">
        <f t="shared" si="0"/>
        <v>15.936697120087606</v>
      </c>
    </row>
    <row r="25" spans="1:9" x14ac:dyDescent="0.35">
      <c r="A25">
        <v>24</v>
      </c>
      <c r="B25" s="1">
        <v>12.43176388888889</v>
      </c>
      <c r="C25">
        <v>16.811511770973699</v>
      </c>
      <c r="D25">
        <v>19.268864477888101</v>
      </c>
      <c r="E25" s="3">
        <f t="shared" si="1"/>
        <v>4.3797478820848088</v>
      </c>
      <c r="F25" s="3">
        <f t="shared" si="2"/>
        <v>6.8371005889992116</v>
      </c>
      <c r="G25" s="3">
        <f t="shared" si="3"/>
        <v>19.182191510626367</v>
      </c>
      <c r="H25" s="3">
        <f t="shared" si="4"/>
        <v>46.745944464093363</v>
      </c>
      <c r="I25" s="3">
        <f t="shared" si="0"/>
        <v>71.419098042084627</v>
      </c>
    </row>
    <row r="26" spans="1:9" x14ac:dyDescent="0.35">
      <c r="A26">
        <v>25</v>
      </c>
      <c r="B26" s="1">
        <v>17.489854166666664</v>
      </c>
      <c r="C26">
        <v>18.745993616658801</v>
      </c>
      <c r="D26">
        <v>18.971842486291902</v>
      </c>
      <c r="E26" s="3">
        <f t="shared" si="1"/>
        <v>1.256139449992137</v>
      </c>
      <c r="F26" s="3">
        <f t="shared" si="2"/>
        <v>1.4819883196252377</v>
      </c>
      <c r="G26" s="3">
        <f t="shared" si="3"/>
        <v>1.5778863178265485</v>
      </c>
      <c r="H26" s="3">
        <f t="shared" si="4"/>
        <v>2.1962893795056355</v>
      </c>
      <c r="I26" s="3">
        <f t="shared" si="0"/>
        <v>11.511714751718156</v>
      </c>
    </row>
    <row r="27" spans="1:9" x14ac:dyDescent="0.35">
      <c r="A27">
        <v>26</v>
      </c>
      <c r="B27" s="1">
        <v>18.405451388888892</v>
      </c>
      <c r="C27">
        <v>19.658747601814198</v>
      </c>
      <c r="D27">
        <v>21.811160006817602</v>
      </c>
      <c r="E27" s="3">
        <f t="shared" si="1"/>
        <v>1.2532962129253065</v>
      </c>
      <c r="F27" s="3">
        <f t="shared" si="2"/>
        <v>3.4057086179287097</v>
      </c>
      <c r="G27" s="3">
        <f t="shared" si="3"/>
        <v>1.570751397332915</v>
      </c>
      <c r="H27" s="3">
        <f t="shared" si="4"/>
        <v>11.598851190233882</v>
      </c>
      <c r="I27" s="3">
        <f t="shared" si="0"/>
        <v>6.136988414289009</v>
      </c>
    </row>
    <row r="28" spans="1:9" x14ac:dyDescent="0.35">
      <c r="A28">
        <v>27</v>
      </c>
      <c r="B28" s="1">
        <v>9.9905138888888896</v>
      </c>
      <c r="C28">
        <v>15.135071223023701</v>
      </c>
      <c r="D28">
        <v>16.3662556815007</v>
      </c>
      <c r="E28" s="3">
        <f t="shared" si="1"/>
        <v>5.1445573341348112</v>
      </c>
      <c r="F28" s="3">
        <f t="shared" si="2"/>
        <v>6.3757417926118105</v>
      </c>
      <c r="G28" s="3">
        <f t="shared" si="3"/>
        <v>26.466470164200274</v>
      </c>
      <c r="H28" s="3">
        <f t="shared" si="4"/>
        <v>40.650083406056865</v>
      </c>
      <c r="I28" s="3">
        <f t="shared" si="0"/>
        <v>118.64071958869359</v>
      </c>
    </row>
    <row r="29" spans="1:9" x14ac:dyDescent="0.35">
      <c r="A29">
        <v>28</v>
      </c>
      <c r="B29" s="1">
        <v>15.532548611111112</v>
      </c>
      <c r="C29">
        <v>14.273819090636</v>
      </c>
      <c r="D29">
        <v>15.1197343189988</v>
      </c>
      <c r="E29" s="3">
        <f t="shared" si="1"/>
        <v>-1.2587295204751126</v>
      </c>
      <c r="F29" s="3">
        <f t="shared" si="2"/>
        <v>-0.41281429211231213</v>
      </c>
      <c r="G29" s="3">
        <f t="shared" si="3"/>
        <v>1.5844000057155068</v>
      </c>
      <c r="H29" s="3">
        <f t="shared" si="4"/>
        <v>0.17041563977218938</v>
      </c>
      <c r="I29" s="3">
        <f t="shared" si="0"/>
        <v>28.624611720072945</v>
      </c>
    </row>
    <row r="30" spans="1:9" x14ac:dyDescent="0.35">
      <c r="A30">
        <v>29</v>
      </c>
      <c r="B30" s="1">
        <v>18.272388888888887</v>
      </c>
      <c r="C30">
        <v>13.8772737116636</v>
      </c>
      <c r="D30">
        <v>14.116521124771699</v>
      </c>
      <c r="E30" s="3">
        <f t="shared" si="1"/>
        <v>-4.3951151772252874</v>
      </c>
      <c r="F30" s="3">
        <f t="shared" si="2"/>
        <v>-4.1558677641171879</v>
      </c>
      <c r="G30" s="3">
        <f t="shared" si="3"/>
        <v>19.317037421076069</v>
      </c>
      <c r="H30" s="3">
        <f t="shared" si="4"/>
        <v>17.271236872828396</v>
      </c>
      <c r="I30" s="3">
        <f t="shared" si="0"/>
        <v>6.813964062126395</v>
      </c>
    </row>
    <row r="31" spans="1:9" x14ac:dyDescent="0.35">
      <c r="A31">
        <v>30</v>
      </c>
      <c r="B31" s="1">
        <v>18.87639583333333</v>
      </c>
      <c r="C31">
        <v>24.011298207037601</v>
      </c>
      <c r="D31">
        <v>23.419252458149099</v>
      </c>
      <c r="E31" s="3">
        <f t="shared" si="1"/>
        <v>5.1349023737042714</v>
      </c>
      <c r="F31" s="3">
        <f t="shared" si="2"/>
        <v>4.5428566248157694</v>
      </c>
      <c r="G31" s="3">
        <f t="shared" si="3"/>
        <v>26.36722238747376</v>
      </c>
      <c r="H31" s="3">
        <f t="shared" si="4"/>
        <v>20.637546313632523</v>
      </c>
      <c r="I31" s="3">
        <f t="shared" si="0"/>
        <v>4.0254408487813196</v>
      </c>
    </row>
    <row r="32" spans="1:9" x14ac:dyDescent="0.35">
      <c r="A32">
        <v>31</v>
      </c>
      <c r="B32" s="1">
        <v>14.718055555555557</v>
      </c>
      <c r="C32">
        <v>20.1600009701842</v>
      </c>
      <c r="D32">
        <v>19.527935394699501</v>
      </c>
      <c r="E32" s="3">
        <f t="shared" si="1"/>
        <v>5.441945414628643</v>
      </c>
      <c r="F32" s="3">
        <f t="shared" si="2"/>
        <v>4.8098798391439441</v>
      </c>
      <c r="G32" s="3">
        <f t="shared" si="3"/>
        <v>29.614769895797714</v>
      </c>
      <c r="H32" s="3">
        <f t="shared" si="4"/>
        <v>23.134944067003374</v>
      </c>
      <c r="I32" s="3">
        <f t="shared" si="0"/>
        <v>38.003407837974308</v>
      </c>
    </row>
    <row r="33" spans="1:9" x14ac:dyDescent="0.35">
      <c r="A33">
        <v>32</v>
      </c>
      <c r="B33" s="1">
        <v>20.782840277777783</v>
      </c>
      <c r="C33">
        <v>17.518263358056998</v>
      </c>
      <c r="D33">
        <v>18.295666954336099</v>
      </c>
      <c r="E33" s="3">
        <f t="shared" si="1"/>
        <v>-3.2645769197207848</v>
      </c>
      <c r="F33" s="3">
        <f t="shared" si="2"/>
        <v>-2.4871733234416844</v>
      </c>
      <c r="G33" s="3">
        <f t="shared" si="3"/>
        <v>10.657462464773648</v>
      </c>
      <c r="H33" s="3">
        <f t="shared" si="4"/>
        <v>6.1860311408399538</v>
      </c>
      <c r="I33" s="3">
        <f t="shared" si="0"/>
        <v>9.9811462368885259E-3</v>
      </c>
    </row>
    <row r="34" spans="1:9" x14ac:dyDescent="0.35">
      <c r="A34">
        <v>33</v>
      </c>
      <c r="B34" s="1">
        <v>24.90529166666667</v>
      </c>
      <c r="C34">
        <v>15.3903416229464</v>
      </c>
      <c r="D34">
        <v>15.0276738786216</v>
      </c>
      <c r="E34" s="3">
        <f t="shared" si="1"/>
        <v>-9.5149500437202708</v>
      </c>
      <c r="F34" s="3">
        <f t="shared" si="2"/>
        <v>-9.87761778804507</v>
      </c>
      <c r="G34" s="3">
        <f t="shared" si="3"/>
        <v>90.53427433449238</v>
      </c>
      <c r="H34" s="3">
        <f t="shared" si="4"/>
        <v>97.567333166704387</v>
      </c>
      <c r="I34" s="3">
        <f t="shared" si="0"/>
        <v>16.180873926122192</v>
      </c>
    </row>
    <row r="35" spans="1:9" x14ac:dyDescent="0.35">
      <c r="A35">
        <v>34</v>
      </c>
      <c r="B35" s="1">
        <v>10.411701388888888</v>
      </c>
      <c r="C35">
        <v>16.121445662072301</v>
      </c>
      <c r="D35">
        <v>15.8255992422968</v>
      </c>
      <c r="E35" s="3">
        <f t="shared" si="1"/>
        <v>5.7097442731834125</v>
      </c>
      <c r="F35" s="3">
        <f t="shared" si="2"/>
        <v>5.4138978534079119</v>
      </c>
      <c r="G35" s="3">
        <f t="shared" si="3"/>
        <v>32.601179665150774</v>
      </c>
      <c r="H35" s="3">
        <f t="shared" si="4"/>
        <v>29.310289967134796</v>
      </c>
      <c r="I35" s="3">
        <f t="shared" si="0"/>
        <v>109.6427745041677</v>
      </c>
    </row>
    <row r="36" spans="1:9" x14ac:dyDescent="0.35">
      <c r="A36">
        <v>35</v>
      </c>
      <c r="B36" s="1">
        <v>19.977888888888888</v>
      </c>
      <c r="C36">
        <v>19.1935352757889</v>
      </c>
      <c r="D36">
        <v>18.718263149002201</v>
      </c>
      <c r="E36" s="3">
        <f t="shared" si="1"/>
        <v>-0.78435361309998797</v>
      </c>
      <c r="F36" s="3">
        <f t="shared" si="2"/>
        <v>-1.2596257398866868</v>
      </c>
      <c r="G36" s="3">
        <f t="shared" si="3"/>
        <v>0.61521059038300563</v>
      </c>
      <c r="H36" s="3">
        <f t="shared" si="4"/>
        <v>1.5866570045850832</v>
      </c>
      <c r="I36" s="3">
        <f t="shared" si="0"/>
        <v>0.81876632726040544</v>
      </c>
    </row>
    <row r="37" spans="1:9" x14ac:dyDescent="0.35">
      <c r="A37">
        <v>36</v>
      </c>
      <c r="B37" s="1">
        <v>17.407111111111114</v>
      </c>
      <c r="C37">
        <v>17.924097548001001</v>
      </c>
      <c r="D37">
        <v>17.210968279382399</v>
      </c>
      <c r="E37" s="3">
        <f t="shared" si="1"/>
        <v>0.5169864368898871</v>
      </c>
      <c r="F37" s="3">
        <f t="shared" si="2"/>
        <v>-0.19614283172871438</v>
      </c>
      <c r="G37" s="3">
        <f t="shared" si="3"/>
        <v>0.26727497592810123</v>
      </c>
      <c r="H37" s="3">
        <f t="shared" si="4"/>
        <v>3.8472010438558767E-2</v>
      </c>
      <c r="I37" s="3">
        <f t="shared" si="0"/>
        <v>12.080037634002901</v>
      </c>
    </row>
    <row r="38" spans="1:9" x14ac:dyDescent="0.35">
      <c r="A38">
        <v>37</v>
      </c>
      <c r="B38" s="1">
        <v>10.890138888888886</v>
      </c>
      <c r="C38">
        <v>16.948819153975101</v>
      </c>
      <c r="D38">
        <v>16.5803513152132</v>
      </c>
      <c r="E38" s="3">
        <f t="shared" si="1"/>
        <v>6.058680265086215</v>
      </c>
      <c r="F38" s="3">
        <f t="shared" si="2"/>
        <v>5.6902124263243135</v>
      </c>
      <c r="G38" s="3">
        <f t="shared" si="3"/>
        <v>36.707606554545166</v>
      </c>
      <c r="H38" s="3">
        <f t="shared" si="4"/>
        <v>32.378517456695633</v>
      </c>
      <c r="I38" s="3">
        <f t="shared" si="0"/>
        <v>99.852196167298317</v>
      </c>
    </row>
    <row r="39" spans="1:9" x14ac:dyDescent="0.35">
      <c r="A39">
        <v>38</v>
      </c>
      <c r="B39" s="1">
        <v>14.316708333333333</v>
      </c>
      <c r="C39">
        <v>15.2163717943234</v>
      </c>
      <c r="D39">
        <v>15.0887240194421</v>
      </c>
      <c r="E39" s="3">
        <f t="shared" si="1"/>
        <v>0.89966346099006778</v>
      </c>
      <c r="F39" s="3">
        <f t="shared" si="2"/>
        <v>0.7720156861087677</v>
      </c>
      <c r="G39" s="3">
        <f t="shared" si="3"/>
        <v>0.80939434304062718</v>
      </c>
      <c r="H39" s="3">
        <f t="shared" si="4"/>
        <v>0.59600821959799133</v>
      </c>
      <c r="I39" s="3">
        <f t="shared" si="0"/>
        <v>43.112850173729242</v>
      </c>
    </row>
    <row r="40" spans="1:9" x14ac:dyDescent="0.35">
      <c r="A40">
        <v>39</v>
      </c>
      <c r="B40" s="1">
        <v>3.5306319444444441</v>
      </c>
      <c r="C40">
        <v>13.6192954816672</v>
      </c>
      <c r="D40">
        <v>12.9335920367953</v>
      </c>
      <c r="E40" s="3">
        <f t="shared" si="1"/>
        <v>10.088663537222756</v>
      </c>
      <c r="F40" s="3">
        <f t="shared" si="2"/>
        <v>9.4029600923508561</v>
      </c>
      <c r="G40" s="3">
        <f t="shared" si="3"/>
        <v>101.78113196728796</v>
      </c>
      <c r="H40" s="3">
        <f t="shared" si="4"/>
        <v>88.415658498342822</v>
      </c>
      <c r="I40" s="3">
        <f t="shared" si="0"/>
        <v>301.09586096456582</v>
      </c>
    </row>
    <row r="41" spans="1:9" x14ac:dyDescent="0.35">
      <c r="A41">
        <v>40</v>
      </c>
      <c r="B41" s="1">
        <v>13.383326388888884</v>
      </c>
      <c r="C41">
        <v>13.981394618876299</v>
      </c>
      <c r="D41">
        <v>14.0348542571809</v>
      </c>
      <c r="E41" s="3">
        <f t="shared" si="1"/>
        <v>0.59806822998741538</v>
      </c>
      <c r="F41" s="3">
        <f t="shared" si="2"/>
        <v>0.65152786829201581</v>
      </c>
      <c r="G41" s="3">
        <f t="shared" si="3"/>
        <v>0.35768560772027996</v>
      </c>
      <c r="H41" s="3">
        <f t="shared" si="4"/>
        <v>0.42448856316113831</v>
      </c>
      <c r="I41" s="3">
        <f t="shared" si="0"/>
        <v>56.241293970867858</v>
      </c>
    </row>
    <row r="42" spans="1:9" x14ac:dyDescent="0.35">
      <c r="A42">
        <v>41</v>
      </c>
      <c r="B42" s="1">
        <v>10.321708333333332</v>
      </c>
      <c r="C42">
        <v>11.5785075511644</v>
      </c>
      <c r="D42">
        <v>11.6748711037389</v>
      </c>
      <c r="E42" s="3">
        <f t="shared" si="1"/>
        <v>1.2567992178310678</v>
      </c>
      <c r="F42" s="3">
        <f t="shared" si="2"/>
        <v>1.353162770405568</v>
      </c>
      <c r="G42" s="3">
        <f t="shared" si="3"/>
        <v>1.5795442739407839</v>
      </c>
      <c r="H42" s="3">
        <f t="shared" si="4"/>
        <v>1.8310494832116719</v>
      </c>
      <c r="I42" s="3">
        <f t="shared" si="0"/>
        <v>111.53551584664899</v>
      </c>
    </row>
    <row r="43" spans="1:9" x14ac:dyDescent="0.35">
      <c r="A43">
        <v>42</v>
      </c>
      <c r="B43" s="1">
        <v>7.3883819444444443</v>
      </c>
      <c r="C43">
        <v>13.5905027612373</v>
      </c>
      <c r="D43">
        <v>13.9457428217647</v>
      </c>
      <c r="E43" s="3">
        <f t="shared" si="1"/>
        <v>6.2021208167928554</v>
      </c>
      <c r="F43" s="3">
        <f t="shared" si="2"/>
        <v>6.5573608773202556</v>
      </c>
      <c r="G43" s="3">
        <f t="shared" si="3"/>
        <v>38.466302626095278</v>
      </c>
      <c r="H43" s="3">
        <f t="shared" si="4"/>
        <v>42.99898167541027</v>
      </c>
      <c r="I43" s="3">
        <f t="shared" si="0"/>
        <v>182.09786030542563</v>
      </c>
    </row>
    <row r="44" spans="1:9" x14ac:dyDescent="0.35">
      <c r="A44">
        <v>43</v>
      </c>
      <c r="B44" s="1">
        <v>24.51476388888889</v>
      </c>
      <c r="C44">
        <v>23.2578139151539</v>
      </c>
      <c r="D44">
        <v>21.711399123410999</v>
      </c>
      <c r="E44" s="3">
        <f t="shared" si="1"/>
        <v>-1.2569499737349901</v>
      </c>
      <c r="F44" s="3">
        <f t="shared" si="2"/>
        <v>-2.803364765477891</v>
      </c>
      <c r="G44" s="3">
        <f t="shared" si="3"/>
        <v>1.5799232364723923</v>
      </c>
      <c r="H44" s="3">
        <f t="shared" si="4"/>
        <v>7.8588540083229113</v>
      </c>
      <c r="I44" s="3">
        <f t="shared" si="0"/>
        <v>13.191554203174855</v>
      </c>
    </row>
    <row r="45" spans="1:9" x14ac:dyDescent="0.35">
      <c r="A45">
        <v>44</v>
      </c>
      <c r="B45" s="1">
        <v>19.15570138888889</v>
      </c>
      <c r="C45">
        <v>14.8816609225861</v>
      </c>
      <c r="D45">
        <v>15.788424877727</v>
      </c>
      <c r="E45" s="3">
        <f t="shared" si="1"/>
        <v>-4.2740404663027896</v>
      </c>
      <c r="F45" s="3">
        <f t="shared" si="2"/>
        <v>-3.3672765111618901</v>
      </c>
      <c r="G45" s="3">
        <f t="shared" si="3"/>
        <v>18.267421907593768</v>
      </c>
      <c r="H45" s="3">
        <f t="shared" si="4"/>
        <v>11.33855110262259</v>
      </c>
      <c r="I45" s="3">
        <f t="shared" si="0"/>
        <v>2.9826829661036931</v>
      </c>
    </row>
    <row r="46" spans="1:9" x14ac:dyDescent="0.35">
      <c r="A46">
        <v>45</v>
      </c>
      <c r="B46" s="1">
        <v>13.1458125</v>
      </c>
      <c r="C46">
        <v>13.847994302993699</v>
      </c>
      <c r="D46">
        <v>13.904113449908399</v>
      </c>
      <c r="E46" s="3">
        <f t="shared" si="1"/>
        <v>0.70218180299369948</v>
      </c>
      <c r="F46" s="3">
        <f t="shared" si="2"/>
        <v>0.75830094990839925</v>
      </c>
      <c r="G46" s="3">
        <f t="shared" si="3"/>
        <v>0.49305928445548258</v>
      </c>
      <c r="H46" s="3">
        <f t="shared" si="4"/>
        <v>0.57502033063198066</v>
      </c>
      <c r="I46" s="3">
        <f t="shared" si="0"/>
        <v>59.86013943390256</v>
      </c>
    </row>
    <row r="47" spans="1:9" x14ac:dyDescent="0.35">
      <c r="A47">
        <v>46</v>
      </c>
      <c r="B47" s="1">
        <v>10.902909722222224</v>
      </c>
      <c r="C47">
        <v>12.3767023715502</v>
      </c>
      <c r="D47">
        <v>12.6580360621534</v>
      </c>
      <c r="E47" s="3">
        <f t="shared" si="1"/>
        <v>1.4737926493279758</v>
      </c>
      <c r="F47" s="3">
        <f t="shared" si="2"/>
        <v>1.7551263399311754</v>
      </c>
      <c r="G47" s="3">
        <f t="shared" si="3"/>
        <v>2.1720647732131737</v>
      </c>
      <c r="H47" s="3">
        <f t="shared" si="4"/>
        <v>3.0804684691202038</v>
      </c>
      <c r="I47" s="3">
        <f t="shared" si="0"/>
        <v>99.597131422426344</v>
      </c>
    </row>
    <row r="48" spans="1:9" x14ac:dyDescent="0.35">
      <c r="A48">
        <v>47</v>
      </c>
      <c r="B48" s="1">
        <v>24.491048611111108</v>
      </c>
      <c r="C48">
        <v>16.1988611934128</v>
      </c>
      <c r="D48">
        <v>15.5067931896579</v>
      </c>
      <c r="E48" s="3">
        <f t="shared" si="1"/>
        <v>-8.2921874176983081</v>
      </c>
      <c r="F48" s="3">
        <f t="shared" si="2"/>
        <v>-8.9842554214532075</v>
      </c>
      <c r="G48" s="3">
        <f t="shared" si="3"/>
        <v>68.760372170234135</v>
      </c>
      <c r="H48" s="3">
        <f t="shared" si="4"/>
        <v>80.716845477911349</v>
      </c>
      <c r="I48" s="3">
        <f t="shared" si="0"/>
        <v>13.019847989632794</v>
      </c>
    </row>
    <row r="49" spans="1:9" x14ac:dyDescent="0.35">
      <c r="A49">
        <v>48</v>
      </c>
      <c r="B49" s="1">
        <v>18.252993055555557</v>
      </c>
      <c r="C49">
        <v>13.219534105218299</v>
      </c>
      <c r="D49">
        <v>12.125356420713601</v>
      </c>
      <c r="E49" s="3">
        <f t="shared" si="1"/>
        <v>-5.0334589503372573</v>
      </c>
      <c r="F49" s="3">
        <f t="shared" si="2"/>
        <v>-6.1276366348419558</v>
      </c>
      <c r="G49" s="3">
        <f t="shared" si="3"/>
        <v>25.335709004730244</v>
      </c>
      <c r="H49" s="3">
        <f t="shared" si="4"/>
        <v>37.547930728657249</v>
      </c>
      <c r="I49" s="3">
        <f t="shared" si="0"/>
        <v>6.9156003620346613</v>
      </c>
    </row>
    <row r="50" spans="1:9" x14ac:dyDescent="0.35">
      <c r="A50">
        <v>49</v>
      </c>
      <c r="B50" s="1">
        <v>7.9996180555555556</v>
      </c>
      <c r="C50">
        <v>12.1908669267262</v>
      </c>
      <c r="D50">
        <v>13.202384076089301</v>
      </c>
      <c r="E50" s="3">
        <f t="shared" si="1"/>
        <v>4.1912488711706439</v>
      </c>
      <c r="F50" s="3">
        <f t="shared" si="2"/>
        <v>5.2027660205337449</v>
      </c>
      <c r="G50" s="3">
        <f t="shared" si="3"/>
        <v>17.566567100089198</v>
      </c>
      <c r="H50" s="3">
        <f t="shared" si="4"/>
        <v>27.06877426442054</v>
      </c>
      <c r="I50" s="3">
        <f t="shared" si="0"/>
        <v>165.97498471789456</v>
      </c>
    </row>
    <row r="51" spans="1:9" x14ac:dyDescent="0.35">
      <c r="A51">
        <v>50</v>
      </c>
      <c r="B51" s="1">
        <v>10.445456944444443</v>
      </c>
      <c r="C51">
        <v>12.709786445827101</v>
      </c>
      <c r="D51">
        <v>12.536906571009901</v>
      </c>
      <c r="E51" s="3">
        <f t="shared" si="1"/>
        <v>2.2643295013826581</v>
      </c>
      <c r="F51" s="3">
        <f t="shared" si="2"/>
        <v>2.0914496265654581</v>
      </c>
      <c r="G51" s="3">
        <f t="shared" si="3"/>
        <v>5.1271880908318375</v>
      </c>
      <c r="H51" s="3">
        <f t="shared" si="4"/>
        <v>4.3741615404607943</v>
      </c>
      <c r="I51" s="3">
        <f t="shared" si="0"/>
        <v>108.93700208790598</v>
      </c>
    </row>
    <row r="52" spans="1:9" x14ac:dyDescent="0.35">
      <c r="A52">
        <v>51</v>
      </c>
      <c r="B52" s="1">
        <v>12.50582638888889</v>
      </c>
      <c r="C52">
        <v>12.6713558111589</v>
      </c>
      <c r="D52">
        <v>13.7632837795681</v>
      </c>
      <c r="E52" s="3">
        <f t="shared" si="1"/>
        <v>0.16552942227001033</v>
      </c>
      <c r="F52" s="3">
        <f t="shared" si="2"/>
        <v>1.2574573906792104</v>
      </c>
      <c r="G52" s="3">
        <f t="shared" si="3"/>
        <v>2.739998963704339E-2</v>
      </c>
      <c r="H52" s="3">
        <f t="shared" si="4"/>
        <v>1.5811990893737682</v>
      </c>
      <c r="I52" s="3">
        <f t="shared" si="0"/>
        <v>70.17278157604288</v>
      </c>
    </row>
    <row r="53" spans="1:9" x14ac:dyDescent="0.35">
      <c r="A53">
        <v>52</v>
      </c>
      <c r="B53" s="1">
        <v>14.239076388888888</v>
      </c>
      <c r="C53">
        <v>15.4980781649527</v>
      </c>
      <c r="D53">
        <v>15.042384851920101</v>
      </c>
      <c r="E53" s="3">
        <f t="shared" si="1"/>
        <v>1.2590017760638119</v>
      </c>
      <c r="F53" s="3">
        <f t="shared" si="2"/>
        <v>0.80330846303121284</v>
      </c>
      <c r="G53" s="3">
        <f t="shared" si="3"/>
        <v>1.5850854721318328</v>
      </c>
      <c r="H53" s="3">
        <f t="shared" si="4"/>
        <v>0.64530448677756946</v>
      </c>
      <c r="I53" s="3">
        <f t="shared" si="0"/>
        <v>44.13834542973121</v>
      </c>
    </row>
    <row r="54" spans="1:9" x14ac:dyDescent="0.35">
      <c r="A54">
        <v>53</v>
      </c>
      <c r="B54" s="1">
        <v>11.37761111111111</v>
      </c>
      <c r="C54">
        <v>12.837353341738</v>
      </c>
      <c r="D54">
        <v>14.1712276855451</v>
      </c>
      <c r="E54" s="3">
        <f t="shared" si="1"/>
        <v>1.4597422306268903</v>
      </c>
      <c r="F54" s="3">
        <f t="shared" si="2"/>
        <v>2.7936165744339903</v>
      </c>
      <c r="G54" s="3">
        <f t="shared" si="3"/>
        <v>2.1308473798755694</v>
      </c>
      <c r="H54" s="3">
        <f t="shared" si="4"/>
        <v>7.8042935649523022</v>
      </c>
      <c r="I54" s="3">
        <f t="shared" si="0"/>
        <v>90.347588580865704</v>
      </c>
    </row>
    <row r="55" spans="1:9" x14ac:dyDescent="0.35">
      <c r="A55">
        <v>54</v>
      </c>
      <c r="B55" s="1">
        <v>14.975048611111111</v>
      </c>
      <c r="C55">
        <v>11.792315234700199</v>
      </c>
      <c r="D55">
        <v>11.6522180531956</v>
      </c>
      <c r="E55" s="3">
        <f t="shared" si="1"/>
        <v>-3.182733376410912</v>
      </c>
      <c r="F55" s="3">
        <f t="shared" si="2"/>
        <v>-3.3228305579155109</v>
      </c>
      <c r="G55" s="3">
        <f t="shared" si="3"/>
        <v>10.129791745320004</v>
      </c>
      <c r="H55" s="3">
        <f t="shared" si="4"/>
        <v>11.041202916617106</v>
      </c>
      <c r="I55" s="3">
        <f t="shared" si="0"/>
        <v>34.90088801908734</v>
      </c>
    </row>
    <row r="56" spans="1:9" x14ac:dyDescent="0.35">
      <c r="A56">
        <v>55</v>
      </c>
      <c r="B56" s="1">
        <v>19.157277777777775</v>
      </c>
      <c r="C56">
        <v>20.413973439834301</v>
      </c>
      <c r="D56">
        <v>20.1137407640785</v>
      </c>
      <c r="E56" s="3">
        <f t="shared" si="1"/>
        <v>1.2566956620565257</v>
      </c>
      <c r="F56" s="3">
        <f t="shared" si="2"/>
        <v>0.95646298630072479</v>
      </c>
      <c r="G56" s="3">
        <f t="shared" si="3"/>
        <v>1.5792839870316895</v>
      </c>
      <c r="H56" s="3">
        <f t="shared" si="4"/>
        <v>0.91482144416330047</v>
      </c>
      <c r="I56" s="3">
        <f t="shared" si="0"/>
        <v>2.9772404633464551</v>
      </c>
    </row>
    <row r="57" spans="1:9" x14ac:dyDescent="0.35">
      <c r="A57">
        <v>56</v>
      </c>
      <c r="B57" s="1">
        <v>15.196624999999999</v>
      </c>
      <c r="C57">
        <v>16.456253131070898</v>
      </c>
      <c r="D57">
        <v>20.204412186093101</v>
      </c>
      <c r="E57" s="3">
        <f t="shared" si="1"/>
        <v>1.2596281310708992</v>
      </c>
      <c r="F57" s="3">
        <f t="shared" si="2"/>
        <v>5.0077871860931022</v>
      </c>
      <c r="G57" s="3">
        <f t="shared" si="3"/>
        <v>1.5866630285851664</v>
      </c>
      <c r="H57" s="3">
        <f t="shared" si="4"/>
        <v>25.077932501198273</v>
      </c>
      <c r="I57" s="3">
        <f t="shared" si="0"/>
        <v>32.331971622781332</v>
      </c>
    </row>
    <row r="58" spans="1:9" x14ac:dyDescent="0.35">
      <c r="A58">
        <v>57</v>
      </c>
      <c r="B58" s="1">
        <v>12.239788194444444</v>
      </c>
      <c r="C58">
        <v>15.504230614595601</v>
      </c>
      <c r="D58">
        <v>15.444026469751201</v>
      </c>
      <c r="E58" s="3">
        <f t="shared" si="1"/>
        <v>3.2644424201511573</v>
      </c>
      <c r="F58" s="3">
        <f t="shared" si="2"/>
        <v>3.2042382753067571</v>
      </c>
      <c r="G58" s="3">
        <f t="shared" si="3"/>
        <v>10.656584314482345</v>
      </c>
      <c r="H58" s="3">
        <f t="shared" si="4"/>
        <v>10.267142924940821</v>
      </c>
      <c r="I58" s="3">
        <f t="shared" si="0"/>
        <v>74.700719014743186</v>
      </c>
    </row>
    <row r="59" spans="1:9" x14ac:dyDescent="0.35">
      <c r="A59">
        <v>58</v>
      </c>
      <c r="B59" s="1">
        <v>17.713576388888885</v>
      </c>
      <c r="C59">
        <v>13.7825917708328</v>
      </c>
      <c r="D59">
        <v>13.382548079349601</v>
      </c>
      <c r="E59" s="3">
        <f t="shared" si="1"/>
        <v>-3.930984618056085</v>
      </c>
      <c r="F59" s="3">
        <f t="shared" si="2"/>
        <v>-4.3310283095392847</v>
      </c>
      <c r="G59" s="3">
        <f t="shared" si="3"/>
        <v>15.452640067393544</v>
      </c>
      <c r="H59" s="3">
        <f t="shared" si="4"/>
        <v>18.757806218030716</v>
      </c>
      <c r="I59" s="3">
        <f t="shared" si="0"/>
        <v>10.043635798898269</v>
      </c>
    </row>
    <row r="60" spans="1:9" x14ac:dyDescent="0.35">
      <c r="A60">
        <v>59</v>
      </c>
      <c r="B60" s="1">
        <v>17.809527777777781</v>
      </c>
      <c r="C60">
        <v>13.558759235503899</v>
      </c>
      <c r="D60">
        <v>12.223465578345699</v>
      </c>
      <c r="E60" s="3">
        <f t="shared" si="1"/>
        <v>-4.2507685422738817</v>
      </c>
      <c r="F60" s="3">
        <f t="shared" si="2"/>
        <v>-5.5860621994320816</v>
      </c>
      <c r="G60" s="3">
        <f t="shared" si="3"/>
        <v>18.069033199985221</v>
      </c>
      <c r="H60" s="3">
        <f t="shared" si="4"/>
        <v>31.204090895923986</v>
      </c>
      <c r="I60" s="3">
        <f t="shared" si="0"/>
        <v>9.4446700231217875</v>
      </c>
    </row>
    <row r="61" spans="1:9" x14ac:dyDescent="0.35">
      <c r="A61">
        <v>60</v>
      </c>
      <c r="B61" s="1">
        <v>6.5054861111111117</v>
      </c>
      <c r="C61">
        <v>12.7418763922024</v>
      </c>
      <c r="D61">
        <v>11.890589816599199</v>
      </c>
      <c r="E61" s="3">
        <f t="shared" si="1"/>
        <v>6.2363902810912881</v>
      </c>
      <c r="F61" s="3">
        <f t="shared" si="2"/>
        <v>5.3851037054880875</v>
      </c>
      <c r="G61" s="3">
        <f t="shared" si="3"/>
        <v>38.892563738089876</v>
      </c>
      <c r="H61" s="3">
        <f t="shared" si="4"/>
        <v>28.999341918861532</v>
      </c>
      <c r="I61" s="3">
        <f t="shared" si="0"/>
        <v>206.70560089150106</v>
      </c>
    </row>
    <row r="62" spans="1:9" x14ac:dyDescent="0.35">
      <c r="A62">
        <v>61</v>
      </c>
      <c r="B62" s="1">
        <v>9.7977951388888886</v>
      </c>
      <c r="C62">
        <v>11.608696190325199</v>
      </c>
      <c r="D62">
        <v>11.8010899990601</v>
      </c>
      <c r="E62" s="3">
        <f t="shared" si="1"/>
        <v>1.8109010514363106</v>
      </c>
      <c r="F62" s="3">
        <f t="shared" si="2"/>
        <v>2.0032948601712111</v>
      </c>
      <c r="G62" s="3">
        <f t="shared" si="3"/>
        <v>3.2793626180931352</v>
      </c>
      <c r="H62" s="3">
        <f t="shared" si="4"/>
        <v>4.0131902967883919</v>
      </c>
      <c r="I62" s="3">
        <f t="shared" si="0"/>
        <v>122.87613480593362</v>
      </c>
    </row>
    <row r="63" spans="1:9" x14ac:dyDescent="0.35">
      <c r="A63">
        <v>62</v>
      </c>
      <c r="B63" s="1">
        <v>15.498256944444444</v>
      </c>
      <c r="C63">
        <v>13.433691914449501</v>
      </c>
      <c r="D63">
        <v>14.2389233773388</v>
      </c>
      <c r="E63" s="3">
        <f t="shared" si="1"/>
        <v>-2.0645650299949434</v>
      </c>
      <c r="F63" s="3">
        <f t="shared" si="2"/>
        <v>-1.259333567105644</v>
      </c>
      <c r="G63" s="3">
        <f t="shared" si="3"/>
        <v>4.262428763078022</v>
      </c>
      <c r="H63" s="3">
        <f t="shared" si="4"/>
        <v>1.5859210332390257</v>
      </c>
      <c r="I63" s="3">
        <f t="shared" si="0"/>
        <v>28.992722006961451</v>
      </c>
    </row>
    <row r="64" spans="1:9" x14ac:dyDescent="0.35">
      <c r="A64">
        <v>63</v>
      </c>
      <c r="B64" s="1">
        <v>13.768378472222224</v>
      </c>
      <c r="C64">
        <v>11.493898372084301</v>
      </c>
      <c r="D64">
        <v>12.0942677440141</v>
      </c>
      <c r="E64" s="3">
        <f t="shared" si="1"/>
        <v>-2.2744801001379233</v>
      </c>
      <c r="F64" s="3">
        <f t="shared" si="2"/>
        <v>-1.6741107282081238</v>
      </c>
      <c r="G64" s="3">
        <f t="shared" si="3"/>
        <v>5.1732597259234181</v>
      </c>
      <c r="H64" s="3">
        <f t="shared" si="4"/>
        <v>2.8026467303015346</v>
      </c>
      <c r="I64" s="3">
        <f t="shared" si="0"/>
        <v>50.614224814997236</v>
      </c>
    </row>
    <row r="65" spans="1:9" x14ac:dyDescent="0.35">
      <c r="A65">
        <v>64</v>
      </c>
      <c r="B65" s="1">
        <v>17.375586805555557</v>
      </c>
      <c r="C65">
        <v>16.5600502533186</v>
      </c>
      <c r="D65">
        <v>17.2363410008989</v>
      </c>
      <c r="E65" s="3">
        <f t="shared" si="1"/>
        <v>-0.81553655223695642</v>
      </c>
      <c r="F65" s="3">
        <f t="shared" si="2"/>
        <v>-0.1392458046566567</v>
      </c>
      <c r="G65" s="3">
        <f t="shared" si="3"/>
        <v>0.66509986803454191</v>
      </c>
      <c r="H65" s="3">
        <f t="shared" si="4"/>
        <v>1.9389394114479798E-2</v>
      </c>
      <c r="I65" s="3">
        <f t="shared" si="0"/>
        <v>12.300165366078406</v>
      </c>
    </row>
    <row r="66" spans="1:9" x14ac:dyDescent="0.35">
      <c r="A66">
        <v>65</v>
      </c>
      <c r="B66" s="1">
        <v>15.154190972222224</v>
      </c>
      <c r="C66">
        <v>15.546663467414801</v>
      </c>
      <c r="D66">
        <v>16.120965393614899</v>
      </c>
      <c r="E66" s="3">
        <f t="shared" si="1"/>
        <v>0.39247249519257643</v>
      </c>
      <c r="F66" s="3">
        <f t="shared" si="2"/>
        <v>0.96677442139267455</v>
      </c>
      <c r="G66" s="3">
        <f t="shared" si="3"/>
        <v>0.15403465948268694</v>
      </c>
      <c r="H66" s="3">
        <f t="shared" si="4"/>
        <v>0.93465278185914069</v>
      </c>
      <c r="I66" s="3">
        <f t="shared" ref="I66:I129" si="5">($B$711-B66)^2</f>
        <v>32.816342299404454</v>
      </c>
    </row>
    <row r="67" spans="1:9" x14ac:dyDescent="0.35">
      <c r="A67">
        <v>66</v>
      </c>
      <c r="B67" s="1">
        <v>14.92410763888889</v>
      </c>
      <c r="C67">
        <v>15.0667645563443</v>
      </c>
      <c r="D67">
        <v>15.4463265627189</v>
      </c>
      <c r="E67" s="3">
        <f t="shared" ref="E67:E130" si="6">C67-B67</f>
        <v>0.14265691745540998</v>
      </c>
      <c r="F67" s="3">
        <f t="shared" ref="F67:F130" si="7">D67-B67</f>
        <v>0.52221892383001034</v>
      </c>
      <c r="G67" s="3">
        <f t="shared" ref="G67:G130" si="8">(E67)^2</f>
        <v>2.0350996097879655E-2</v>
      </c>
      <c r="H67" s="3">
        <f t="shared" ref="H67:H130" si="9">(F67)^2</f>
        <v>0.27271260440617412</v>
      </c>
      <c r="I67" s="3">
        <f t="shared" si="5"/>
        <v>35.505370695289535</v>
      </c>
    </row>
    <row r="68" spans="1:9" x14ac:dyDescent="0.35">
      <c r="A68">
        <v>67</v>
      </c>
      <c r="B68" s="1">
        <v>9.5184756944444455</v>
      </c>
      <c r="C68">
        <v>19.378780893466502</v>
      </c>
      <c r="D68">
        <v>19.212061346739699</v>
      </c>
      <c r="E68" s="3">
        <f t="shared" si="6"/>
        <v>9.860305199022056</v>
      </c>
      <c r="F68" s="3">
        <f t="shared" si="7"/>
        <v>9.693585652295253</v>
      </c>
      <c r="G68" s="3">
        <f t="shared" si="8"/>
        <v>97.225618617861386</v>
      </c>
      <c r="H68" s="3">
        <f t="shared" si="9"/>
        <v>93.965602798384381</v>
      </c>
      <c r="I68" s="3">
        <f t="shared" si="5"/>
        <v>129.14663877057856</v>
      </c>
    </row>
    <row r="69" spans="1:9" x14ac:dyDescent="0.35">
      <c r="A69">
        <v>68</v>
      </c>
      <c r="B69" s="1">
        <v>17.395437499999996</v>
      </c>
      <c r="C69">
        <v>17.391460260119601</v>
      </c>
      <c r="D69">
        <v>18.1066631292436</v>
      </c>
      <c r="E69" s="3">
        <f t="shared" si="6"/>
        <v>-3.9772398803954445E-3</v>
      </c>
      <c r="F69" s="3">
        <f t="shared" si="7"/>
        <v>0.71122562924360366</v>
      </c>
      <c r="G69" s="3">
        <f t="shared" si="8"/>
        <v>1.581843706620797E-5</v>
      </c>
      <c r="H69" s="3">
        <f t="shared" si="9"/>
        <v>0.50584189569296001</v>
      </c>
      <c r="I69" s="3">
        <f t="shared" si="5"/>
        <v>12.161320326484391</v>
      </c>
    </row>
    <row r="70" spans="1:9" x14ac:dyDescent="0.35">
      <c r="A70">
        <v>69</v>
      </c>
      <c r="B70" s="1">
        <v>13.64469791666667</v>
      </c>
      <c r="C70">
        <v>19.7096573759876</v>
      </c>
      <c r="D70">
        <v>21.542038908661699</v>
      </c>
      <c r="E70" s="3">
        <f t="shared" si="6"/>
        <v>6.0649594593209297</v>
      </c>
      <c r="F70" s="3">
        <f t="shared" si="7"/>
        <v>7.8973409919950281</v>
      </c>
      <c r="G70" s="3">
        <f t="shared" si="8"/>
        <v>36.783733243206427</v>
      </c>
      <c r="H70" s="3">
        <f t="shared" si="9"/>
        <v>62.367994743845017</v>
      </c>
      <c r="I70" s="3">
        <f t="shared" si="5"/>
        <v>52.389339542559185</v>
      </c>
    </row>
    <row r="71" spans="1:9" x14ac:dyDescent="0.35">
      <c r="A71">
        <v>70</v>
      </c>
      <c r="B71" s="1">
        <v>12.837513888888891</v>
      </c>
      <c r="C71">
        <v>14.0929982771687</v>
      </c>
      <c r="D71">
        <v>11.654424919926599</v>
      </c>
      <c r="E71" s="3">
        <f t="shared" si="6"/>
        <v>1.2554843882798092</v>
      </c>
      <c r="F71" s="3">
        <f t="shared" si="7"/>
        <v>-1.1830889689622914</v>
      </c>
      <c r="G71" s="3">
        <f t="shared" si="8"/>
        <v>1.5762410492143268</v>
      </c>
      <c r="H71" s="3">
        <f t="shared" si="9"/>
        <v>1.3996995084802577</v>
      </c>
      <c r="I71" s="3">
        <f t="shared" si="5"/>
        <v>64.725759150236556</v>
      </c>
    </row>
    <row r="72" spans="1:9" x14ac:dyDescent="0.35">
      <c r="A72">
        <v>71</v>
      </c>
      <c r="B72" s="1">
        <v>15.37896527777778</v>
      </c>
      <c r="C72">
        <v>16.202745328120301</v>
      </c>
      <c r="D72">
        <v>16.634878058530798</v>
      </c>
      <c r="E72" s="3">
        <f t="shared" si="6"/>
        <v>0.82378005034252055</v>
      </c>
      <c r="F72" s="3">
        <f t="shared" si="7"/>
        <v>1.2559127807530182</v>
      </c>
      <c r="G72" s="3">
        <f t="shared" si="8"/>
        <v>0.67861357134232569</v>
      </c>
      <c r="H72" s="3">
        <f t="shared" si="9"/>
        <v>1.5773169128587787</v>
      </c>
      <c r="I72" s="3">
        <f t="shared" si="5"/>
        <v>30.291601847396073</v>
      </c>
    </row>
    <row r="73" spans="1:9" x14ac:dyDescent="0.35">
      <c r="A73">
        <v>72</v>
      </c>
      <c r="B73" s="1">
        <v>14.803086805555557</v>
      </c>
      <c r="C73">
        <v>15.9469175504075</v>
      </c>
      <c r="D73">
        <v>15.8454358764037</v>
      </c>
      <c r="E73" s="3">
        <f t="shared" si="6"/>
        <v>1.1438307448519431</v>
      </c>
      <c r="F73" s="3">
        <f t="shared" si="7"/>
        <v>1.0423490708481431</v>
      </c>
      <c r="G73" s="3">
        <f t="shared" si="8"/>
        <v>1.308348772868551</v>
      </c>
      <c r="H73" s="3">
        <f t="shared" si="9"/>
        <v>1.0864915854979873</v>
      </c>
      <c r="I73" s="3">
        <f t="shared" si="5"/>
        <v>36.962255488781928</v>
      </c>
    </row>
    <row r="74" spans="1:9" x14ac:dyDescent="0.35">
      <c r="A74">
        <v>73</v>
      </c>
      <c r="B74" s="1">
        <v>17.15532986111111</v>
      </c>
      <c r="C74">
        <v>16.966650945287299</v>
      </c>
      <c r="D74">
        <v>16.768194786491001</v>
      </c>
      <c r="E74" s="3">
        <f t="shared" si="6"/>
        <v>-0.18867891582381091</v>
      </c>
      <c r="F74" s="3">
        <f t="shared" si="7"/>
        <v>-0.3871350746201081</v>
      </c>
      <c r="G74" s="3">
        <f t="shared" si="8"/>
        <v>3.5599733276448726E-2</v>
      </c>
      <c r="H74" s="3">
        <f t="shared" si="9"/>
        <v>0.14987356600111668</v>
      </c>
      <c r="I74" s="3">
        <f t="shared" si="5"/>
        <v>13.89363080770771</v>
      </c>
    </row>
    <row r="75" spans="1:9" x14ac:dyDescent="0.35">
      <c r="A75">
        <v>74</v>
      </c>
      <c r="B75" s="1">
        <v>14.01520138888889</v>
      </c>
      <c r="C75">
        <v>19.764058741790201</v>
      </c>
      <c r="D75">
        <v>19.737483720881901</v>
      </c>
      <c r="E75" s="3">
        <f t="shared" si="6"/>
        <v>5.7488573529013109</v>
      </c>
      <c r="F75" s="3">
        <f t="shared" si="7"/>
        <v>5.7222823319930107</v>
      </c>
      <c r="G75" s="3">
        <f t="shared" si="8"/>
        <v>33.049360864007468</v>
      </c>
      <c r="H75" s="3">
        <f t="shared" si="9"/>
        <v>32.744515087039368</v>
      </c>
      <c r="I75" s="3">
        <f t="shared" si="5"/>
        <v>47.163168497830348</v>
      </c>
    </row>
    <row r="76" spans="1:9" x14ac:dyDescent="0.35">
      <c r="A76">
        <v>75</v>
      </c>
      <c r="B76" s="1">
        <v>12.010347222222222</v>
      </c>
      <c r="C76">
        <v>14.451407857867601</v>
      </c>
      <c r="D76">
        <v>15.3151952117127</v>
      </c>
      <c r="E76" s="3">
        <f t="shared" si="6"/>
        <v>2.4410606356453783</v>
      </c>
      <c r="F76" s="3">
        <f t="shared" si="7"/>
        <v>3.3048479894904776</v>
      </c>
      <c r="G76" s="3">
        <f t="shared" si="8"/>
        <v>5.9587770268974189</v>
      </c>
      <c r="H76" s="3">
        <f t="shared" si="9"/>
        <v>10.922020233639252</v>
      </c>
      <c r="I76" s="3">
        <f t="shared" si="5"/>
        <v>78.719459441745897</v>
      </c>
    </row>
    <row r="77" spans="1:9" x14ac:dyDescent="0.35">
      <c r="A77">
        <v>76</v>
      </c>
      <c r="B77" s="1">
        <v>26.405743055555547</v>
      </c>
      <c r="C77">
        <v>25.162189743416299</v>
      </c>
      <c r="D77">
        <v>23.7559877140644</v>
      </c>
      <c r="E77" s="3">
        <f t="shared" si="6"/>
        <v>-1.2435533121392481</v>
      </c>
      <c r="F77" s="3">
        <f t="shared" si="7"/>
        <v>-2.6497553414911472</v>
      </c>
      <c r="G77" s="3">
        <f t="shared" si="8"/>
        <v>1.5464248401324943</v>
      </c>
      <c r="H77" s="3">
        <f t="shared" si="9"/>
        <v>7.0212033697608662</v>
      </c>
      <c r="I77" s="3">
        <f t="shared" si="5"/>
        <v>30.503496867948961</v>
      </c>
    </row>
    <row r="78" spans="1:9" x14ac:dyDescent="0.35">
      <c r="A78">
        <v>77</v>
      </c>
      <c r="B78" s="1">
        <v>24.548892361111111</v>
      </c>
      <c r="C78">
        <v>19.5102765849802</v>
      </c>
      <c r="D78">
        <v>18.9507378880974</v>
      </c>
      <c r="E78" s="3">
        <f t="shared" si="6"/>
        <v>-5.0386157761309107</v>
      </c>
      <c r="F78" s="3">
        <f t="shared" si="7"/>
        <v>-5.5981544730137109</v>
      </c>
      <c r="G78" s="3">
        <f t="shared" si="8"/>
        <v>25.387648939475302</v>
      </c>
      <c r="H78" s="3">
        <f t="shared" si="9"/>
        <v>31.33933350372342</v>
      </c>
      <c r="I78" s="3">
        <f t="shared" si="5"/>
        <v>13.44062940147818</v>
      </c>
    </row>
    <row r="79" spans="1:9" x14ac:dyDescent="0.35">
      <c r="A79">
        <v>78</v>
      </c>
      <c r="B79" s="1">
        <v>25.808725694444448</v>
      </c>
      <c r="C79">
        <v>23.001337343288199</v>
      </c>
      <c r="D79">
        <v>23.051541658152601</v>
      </c>
      <c r="E79" s="3">
        <f t="shared" si="6"/>
        <v>-2.8073883511562485</v>
      </c>
      <c r="F79" s="3">
        <f t="shared" si="7"/>
        <v>-2.7571840362918465</v>
      </c>
      <c r="G79" s="3">
        <f t="shared" si="8"/>
        <v>7.8814293542077998</v>
      </c>
      <c r="H79" s="3">
        <f t="shared" si="9"/>
        <v>7.6020638099825986</v>
      </c>
      <c r="I79" s="3">
        <f t="shared" si="5"/>
        <v>24.265276299949264</v>
      </c>
    </row>
    <row r="80" spans="1:9" x14ac:dyDescent="0.35">
      <c r="A80">
        <v>79</v>
      </c>
      <c r="B80" s="1">
        <v>17.301572916666668</v>
      </c>
      <c r="C80">
        <v>24.820895890147401</v>
      </c>
      <c r="D80">
        <v>23.4872977211154</v>
      </c>
      <c r="E80" s="3">
        <f t="shared" si="6"/>
        <v>7.5193229734807332</v>
      </c>
      <c r="F80" s="3">
        <f t="shared" si="7"/>
        <v>6.1857248044487321</v>
      </c>
      <c r="G80" s="3">
        <f t="shared" si="8"/>
        <v>56.540217979515134</v>
      </c>
      <c r="H80" s="3">
        <f t="shared" si="9"/>
        <v>38.263191356372303</v>
      </c>
      <c r="I80" s="3">
        <f t="shared" si="5"/>
        <v>12.824800398436498</v>
      </c>
    </row>
    <row r="81" spans="1:9" x14ac:dyDescent="0.35">
      <c r="A81">
        <v>80</v>
      </c>
      <c r="B81" s="1">
        <v>28.278885416666665</v>
      </c>
      <c r="C81">
        <v>22.647675084056502</v>
      </c>
      <c r="D81">
        <v>21.415731953875401</v>
      </c>
      <c r="E81" s="3">
        <f t="shared" si="6"/>
        <v>-5.6312103326101628</v>
      </c>
      <c r="F81" s="3">
        <f t="shared" si="7"/>
        <v>-6.8631534627912636</v>
      </c>
      <c r="G81" s="3">
        <f t="shared" si="8"/>
        <v>31.710529810095462</v>
      </c>
      <c r="H81" s="3">
        <f t="shared" si="9"/>
        <v>47.102875453823714</v>
      </c>
      <c r="I81" s="3">
        <f t="shared" si="5"/>
        <v>54.702878796084931</v>
      </c>
    </row>
    <row r="82" spans="1:9" x14ac:dyDescent="0.35">
      <c r="A82">
        <v>81</v>
      </c>
      <c r="B82" s="1">
        <v>25.689007575757572</v>
      </c>
      <c r="C82">
        <v>28.515068450054599</v>
      </c>
      <c r="D82">
        <v>27.855596245440498</v>
      </c>
      <c r="E82" s="3">
        <f t="shared" si="6"/>
        <v>2.8260608742970277</v>
      </c>
      <c r="F82" s="3">
        <f t="shared" si="7"/>
        <v>2.1665886696829268</v>
      </c>
      <c r="G82" s="3">
        <f t="shared" si="8"/>
        <v>7.9866200652324801</v>
      </c>
      <c r="H82" s="3">
        <f t="shared" si="9"/>
        <v>4.6941064635984349</v>
      </c>
      <c r="I82" s="3">
        <f t="shared" si="5"/>
        <v>23.100150675970866</v>
      </c>
    </row>
    <row r="83" spans="1:9" x14ac:dyDescent="0.35">
      <c r="A83">
        <v>82</v>
      </c>
      <c r="B83" s="1">
        <v>48.479444444444454</v>
      </c>
      <c r="C83">
        <v>13.2361096843696</v>
      </c>
      <c r="D83">
        <v>14.452523298669201</v>
      </c>
      <c r="E83" s="3">
        <f t="shared" si="6"/>
        <v>-35.243334760074852</v>
      </c>
      <c r="F83" s="3">
        <f t="shared" si="7"/>
        <v>-34.026921145775255</v>
      </c>
      <c r="G83" s="3">
        <f t="shared" si="8"/>
        <v>1242.0926450107004</v>
      </c>
      <c r="H83" s="3">
        <f t="shared" si="9"/>
        <v>1157.8313626608071</v>
      </c>
      <c r="I83" s="3">
        <f t="shared" si="5"/>
        <v>761.57776699367264</v>
      </c>
    </row>
    <row r="84" spans="1:9" x14ac:dyDescent="0.35">
      <c r="A84">
        <v>83</v>
      </c>
      <c r="B84" s="1">
        <v>26.118277777777774</v>
      </c>
      <c r="C84">
        <v>20.444801413127902</v>
      </c>
      <c r="D84">
        <v>19.400184930576799</v>
      </c>
      <c r="E84" s="3">
        <f t="shared" si="6"/>
        <v>-5.673476364649872</v>
      </c>
      <c r="F84" s="3">
        <f t="shared" si="7"/>
        <v>-6.7180928472009747</v>
      </c>
      <c r="G84" s="3">
        <f t="shared" si="8"/>
        <v>32.188334060240727</v>
      </c>
      <c r="H84" s="3">
        <f t="shared" si="9"/>
        <v>45.132771503612901</v>
      </c>
      <c r="I84" s="3">
        <f t="shared" si="5"/>
        <v>27.410793367977245</v>
      </c>
    </row>
    <row r="85" spans="1:9" x14ac:dyDescent="0.35">
      <c r="A85">
        <v>84</v>
      </c>
      <c r="B85" s="1">
        <v>39.413062500000009</v>
      </c>
      <c r="C85">
        <v>17.1000733346016</v>
      </c>
      <c r="D85">
        <v>19.2922983345305</v>
      </c>
      <c r="E85" s="3">
        <f t="shared" si="6"/>
        <v>-22.31298916539841</v>
      </c>
      <c r="F85" s="3">
        <f t="shared" si="7"/>
        <v>-20.12076416546951</v>
      </c>
      <c r="G85" s="3">
        <f t="shared" si="8"/>
        <v>497.86948549518684</v>
      </c>
      <c r="H85" s="3">
        <f t="shared" si="9"/>
        <v>404.84515060244195</v>
      </c>
      <c r="I85" s="3">
        <f t="shared" si="5"/>
        <v>343.3726309062979</v>
      </c>
    </row>
    <row r="86" spans="1:9" x14ac:dyDescent="0.35">
      <c r="A86">
        <v>85</v>
      </c>
      <c r="B86" s="1">
        <v>26.944267361111116</v>
      </c>
      <c r="C86">
        <v>17.0594987227731</v>
      </c>
      <c r="D86">
        <v>17.948981934428001</v>
      </c>
      <c r="E86" s="3">
        <f t="shared" si="6"/>
        <v>-9.8847686383380164</v>
      </c>
      <c r="F86" s="3">
        <f t="shared" si="7"/>
        <v>-8.9952854266831146</v>
      </c>
      <c r="G86" s="3">
        <f t="shared" si="8"/>
        <v>97.708651033470801</v>
      </c>
      <c r="H86" s="3">
        <f t="shared" si="9"/>
        <v>80.915159907497625</v>
      </c>
      <c r="I86" s="3">
        <f t="shared" si="5"/>
        <v>36.742041641729038</v>
      </c>
    </row>
    <row r="87" spans="1:9" x14ac:dyDescent="0.35">
      <c r="A87">
        <v>86</v>
      </c>
      <c r="B87" s="1">
        <v>28.309302083333339</v>
      </c>
      <c r="C87">
        <v>18.392794050868801</v>
      </c>
      <c r="D87">
        <v>16.2372684549137</v>
      </c>
      <c r="E87" s="3">
        <f t="shared" si="6"/>
        <v>-9.916508032464538</v>
      </c>
      <c r="F87" s="3">
        <f t="shared" si="7"/>
        <v>-12.072033628419639</v>
      </c>
      <c r="G87" s="3">
        <f t="shared" si="8"/>
        <v>98.337131557933702</v>
      </c>
      <c r="H87" s="3">
        <f t="shared" si="9"/>
        <v>145.73399592569464</v>
      </c>
      <c r="I87" s="3">
        <f t="shared" si="5"/>
        <v>55.153735786370405</v>
      </c>
    </row>
    <row r="88" spans="1:9" x14ac:dyDescent="0.35">
      <c r="A88">
        <v>87</v>
      </c>
      <c r="B88" s="1">
        <v>17.99383263888889</v>
      </c>
      <c r="C88">
        <v>14.9567391784724</v>
      </c>
      <c r="D88">
        <v>14.5935077645501</v>
      </c>
      <c r="E88" s="3">
        <f t="shared" si="6"/>
        <v>-3.0370934604164894</v>
      </c>
      <c r="F88" s="3">
        <f t="shared" si="7"/>
        <v>-3.4003248743387893</v>
      </c>
      <c r="G88" s="3">
        <f t="shared" si="8"/>
        <v>9.2239366873046063</v>
      </c>
      <c r="H88" s="3">
        <f t="shared" si="9"/>
        <v>11.562209251047102</v>
      </c>
      <c r="I88" s="3">
        <f t="shared" si="5"/>
        <v>8.3458202028197324</v>
      </c>
    </row>
    <row r="89" spans="1:9" x14ac:dyDescent="0.35">
      <c r="A89">
        <v>88</v>
      </c>
      <c r="B89" s="1">
        <v>21.957802083333331</v>
      </c>
      <c r="C89">
        <v>13.928176089146801</v>
      </c>
      <c r="D89">
        <v>13.1886845211619</v>
      </c>
      <c r="E89" s="3">
        <f t="shared" si="6"/>
        <v>-8.0296259941865298</v>
      </c>
      <c r="F89" s="3">
        <f t="shared" si="7"/>
        <v>-8.7691175621714308</v>
      </c>
      <c r="G89" s="3">
        <f t="shared" si="8"/>
        <v>64.474893606516019</v>
      </c>
      <c r="H89" s="3">
        <f t="shared" si="9"/>
        <v>76.897422819183419</v>
      </c>
      <c r="I89" s="3">
        <f t="shared" si="5"/>
        <v>1.1557456586684152</v>
      </c>
    </row>
    <row r="90" spans="1:9" x14ac:dyDescent="0.35">
      <c r="A90">
        <v>89</v>
      </c>
      <c r="B90" s="1">
        <v>19.665718750000003</v>
      </c>
      <c r="C90">
        <v>16.016968776379301</v>
      </c>
      <c r="D90">
        <v>13.3258468185024</v>
      </c>
      <c r="E90" s="3">
        <f t="shared" si="6"/>
        <v>-3.6487499736207027</v>
      </c>
      <c r="F90" s="3">
        <f t="shared" si="7"/>
        <v>-6.3398719314976031</v>
      </c>
      <c r="G90" s="3">
        <f t="shared" si="8"/>
        <v>13.313376369997078</v>
      </c>
      <c r="H90" s="3">
        <f t="shared" si="9"/>
        <v>40.193976107791151</v>
      </c>
      <c r="I90" s="3">
        <f t="shared" si="5"/>
        <v>1.4811552408025668</v>
      </c>
    </row>
    <row r="91" spans="1:9" x14ac:dyDescent="0.35">
      <c r="A91">
        <v>90</v>
      </c>
      <c r="B91" s="1">
        <v>21.387576388888888</v>
      </c>
      <c r="C91">
        <v>20.9614450147021</v>
      </c>
      <c r="D91">
        <v>20.1341881013504</v>
      </c>
      <c r="E91" s="3">
        <f t="shared" si="6"/>
        <v>-0.42613137418678804</v>
      </c>
      <c r="F91" s="3">
        <f t="shared" si="7"/>
        <v>-1.2533882875384883</v>
      </c>
      <c r="G91" s="3">
        <f t="shared" si="8"/>
        <v>0.18158794806632036</v>
      </c>
      <c r="H91" s="3">
        <f t="shared" si="9"/>
        <v>1.5709821993386641</v>
      </c>
      <c r="I91" s="3">
        <f t="shared" si="5"/>
        <v>0.25485375740154642</v>
      </c>
    </row>
    <row r="92" spans="1:9" x14ac:dyDescent="0.35">
      <c r="A92">
        <v>91</v>
      </c>
      <c r="B92" s="1">
        <v>16.322142361111112</v>
      </c>
      <c r="C92">
        <v>17.5742817127</v>
      </c>
      <c r="D92">
        <v>18.100399695869299</v>
      </c>
      <c r="E92" s="3">
        <f t="shared" si="6"/>
        <v>1.2521393515888875</v>
      </c>
      <c r="F92" s="3">
        <f t="shared" si="7"/>
        <v>1.7782573347581874</v>
      </c>
      <c r="G92" s="3">
        <f t="shared" si="8"/>
        <v>1.5678529557974394</v>
      </c>
      <c r="H92" s="3">
        <f t="shared" si="9"/>
        <v>3.1621991486212919</v>
      </c>
      <c r="I92" s="3">
        <f t="shared" si="5"/>
        <v>20.799105227127342</v>
      </c>
    </row>
    <row r="93" spans="1:9" x14ac:dyDescent="0.35">
      <c r="A93">
        <v>92</v>
      </c>
      <c r="B93" s="1">
        <v>13.623802083333336</v>
      </c>
      <c r="C93">
        <v>12.7410864022699</v>
      </c>
      <c r="D93">
        <v>13.411835901176101</v>
      </c>
      <c r="E93" s="3">
        <f t="shared" si="6"/>
        <v>-0.88271568106343601</v>
      </c>
      <c r="F93" s="3">
        <f t="shared" si="7"/>
        <v>-0.21196618215723539</v>
      </c>
      <c r="G93" s="3">
        <f t="shared" si="8"/>
        <v>0.77918697359528566</v>
      </c>
      <c r="H93" s="3">
        <f t="shared" si="9"/>
        <v>4.4929662378314299E-2</v>
      </c>
      <c r="I93" s="3">
        <f t="shared" si="5"/>
        <v>52.692266269741729</v>
      </c>
    </row>
    <row r="94" spans="1:9" x14ac:dyDescent="0.35">
      <c r="A94">
        <v>93</v>
      </c>
      <c r="B94" s="1">
        <v>14.632454861111112</v>
      </c>
      <c r="C94">
        <v>17.069862715180001</v>
      </c>
      <c r="D94">
        <v>17.8506258199901</v>
      </c>
      <c r="E94" s="3">
        <f t="shared" si="6"/>
        <v>2.4374078540688888</v>
      </c>
      <c r="F94" s="3">
        <f t="shared" si="7"/>
        <v>3.2181709588789875</v>
      </c>
      <c r="G94" s="3">
        <f t="shared" si="8"/>
        <v>5.9409570470767052</v>
      </c>
      <c r="H94" s="3">
        <f t="shared" si="9"/>
        <v>10.356624320572102</v>
      </c>
      <c r="I94" s="3">
        <f t="shared" si="5"/>
        <v>39.066138876942794</v>
      </c>
    </row>
    <row r="95" spans="1:9" x14ac:dyDescent="0.35">
      <c r="A95">
        <v>94</v>
      </c>
      <c r="B95" s="1">
        <v>19.695923611111109</v>
      </c>
      <c r="C95">
        <v>16.007626454889301</v>
      </c>
      <c r="D95">
        <v>16.366243963612401</v>
      </c>
      <c r="E95" s="3">
        <f t="shared" si="6"/>
        <v>-3.6882971562218074</v>
      </c>
      <c r="F95" s="3">
        <f t="shared" si="7"/>
        <v>-3.3296796474987076</v>
      </c>
      <c r="G95" s="3">
        <f t="shared" si="8"/>
        <v>13.603535912593872</v>
      </c>
      <c r="H95" s="3">
        <f t="shared" si="9"/>
        <v>11.086766554967118</v>
      </c>
      <c r="I95" s="3">
        <f t="shared" si="5"/>
        <v>1.4085472984732628</v>
      </c>
    </row>
    <row r="96" spans="1:9" x14ac:dyDescent="0.35">
      <c r="A96">
        <v>95</v>
      </c>
      <c r="B96" s="1">
        <v>15.98901388888889</v>
      </c>
      <c r="C96">
        <v>20.855782502949701</v>
      </c>
      <c r="D96">
        <v>20.1363098118062</v>
      </c>
      <c r="E96" s="3">
        <f t="shared" si="6"/>
        <v>4.8667686140608115</v>
      </c>
      <c r="F96" s="3">
        <f t="shared" si="7"/>
        <v>4.1472959229173103</v>
      </c>
      <c r="G96" s="3">
        <f t="shared" si="8"/>
        <v>23.685436742807394</v>
      </c>
      <c r="H96" s="3">
        <f t="shared" si="9"/>
        <v>17.200063472246544</v>
      </c>
      <c r="I96" s="3">
        <f t="shared" si="5"/>
        <v>23.948613627740158</v>
      </c>
    </row>
    <row r="97" spans="1:9" x14ac:dyDescent="0.35">
      <c r="A97">
        <v>96</v>
      </c>
      <c r="B97" s="1">
        <v>16.315086805555556</v>
      </c>
      <c r="C97">
        <v>16.350244087578801</v>
      </c>
      <c r="D97">
        <v>16.838178445909399</v>
      </c>
      <c r="E97" s="3">
        <f t="shared" si="6"/>
        <v>3.5157282023245529E-2</v>
      </c>
      <c r="F97" s="3">
        <f t="shared" si="7"/>
        <v>0.5230916403538437</v>
      </c>
      <c r="G97" s="3">
        <f t="shared" si="8"/>
        <v>1.2360344792620233E-3</v>
      </c>
      <c r="H97" s="3">
        <f t="shared" si="9"/>
        <v>0.27362486420807497</v>
      </c>
      <c r="I97" s="3">
        <f t="shared" si="5"/>
        <v>20.863510192172519</v>
      </c>
    </row>
    <row r="98" spans="1:9" x14ac:dyDescent="0.35">
      <c r="A98">
        <v>97</v>
      </c>
      <c r="B98" s="1">
        <v>17.050524305555559</v>
      </c>
      <c r="C98">
        <v>20.911303259109399</v>
      </c>
      <c r="D98">
        <v>20.016215518727201</v>
      </c>
      <c r="E98" s="3">
        <f t="shared" si="6"/>
        <v>3.8607789535538402</v>
      </c>
      <c r="F98" s="3">
        <f t="shared" si="7"/>
        <v>2.9656912131716417</v>
      </c>
      <c r="G98" s="3">
        <f t="shared" si="8"/>
        <v>14.905614128204284</v>
      </c>
      <c r="H98" s="3">
        <f t="shared" si="9"/>
        <v>8.7953243718834848</v>
      </c>
      <c r="I98" s="3">
        <f t="shared" si="5"/>
        <v>14.685922843185102</v>
      </c>
    </row>
    <row r="99" spans="1:9" x14ac:dyDescent="0.35">
      <c r="A99">
        <v>98</v>
      </c>
      <c r="B99" s="1">
        <v>16.267663194444445</v>
      </c>
      <c r="C99">
        <v>20.374137439843</v>
      </c>
      <c r="D99">
        <v>19.6528672942685</v>
      </c>
      <c r="E99" s="3">
        <f t="shared" si="6"/>
        <v>4.1064742453985552</v>
      </c>
      <c r="F99" s="3">
        <f t="shared" si="7"/>
        <v>3.3852040998240547</v>
      </c>
      <c r="G99" s="3">
        <f t="shared" si="8"/>
        <v>16.863130728121632</v>
      </c>
      <c r="H99" s="3">
        <f t="shared" si="9"/>
        <v>11.459606797465588</v>
      </c>
      <c r="I99" s="3">
        <f t="shared" si="5"/>
        <v>21.298988974345892</v>
      </c>
    </row>
    <row r="100" spans="1:9" x14ac:dyDescent="0.35">
      <c r="A100">
        <v>99</v>
      </c>
      <c r="B100" s="1">
        <v>22.458149305555555</v>
      </c>
      <c r="C100">
        <v>16.663234780542702</v>
      </c>
      <c r="D100">
        <v>17.4530758652262</v>
      </c>
      <c r="E100" s="3">
        <f t="shared" si="6"/>
        <v>-5.7949145250128531</v>
      </c>
      <c r="F100" s="3">
        <f t="shared" si="7"/>
        <v>-5.0050734403293546</v>
      </c>
      <c r="G100" s="3">
        <f t="shared" si="8"/>
        <v>33.581034352204938</v>
      </c>
      <c r="H100" s="3">
        <f t="shared" si="9"/>
        <v>25.050760143090322</v>
      </c>
      <c r="I100" s="3">
        <f t="shared" si="5"/>
        <v>2.4818956870492026</v>
      </c>
    </row>
    <row r="101" spans="1:9" x14ac:dyDescent="0.35">
      <c r="A101">
        <v>100</v>
      </c>
      <c r="B101" s="1">
        <v>22.684875000000002</v>
      </c>
      <c r="C101">
        <v>21.584916983834301</v>
      </c>
      <c r="D101">
        <v>21.6211869913794</v>
      </c>
      <c r="E101" s="3">
        <f t="shared" si="6"/>
        <v>-1.0999580161657008</v>
      </c>
      <c r="F101" s="3">
        <f t="shared" si="7"/>
        <v>-1.063688008620602</v>
      </c>
      <c r="G101" s="3">
        <f t="shared" si="8"/>
        <v>1.209907637327184</v>
      </c>
      <c r="H101" s="3">
        <f t="shared" si="9"/>
        <v>1.1314321796832618</v>
      </c>
      <c r="I101" s="3">
        <f t="shared" si="5"/>
        <v>3.2476690606381498</v>
      </c>
    </row>
    <row r="102" spans="1:9" x14ac:dyDescent="0.35">
      <c r="A102">
        <v>101</v>
      </c>
      <c r="B102" s="1">
        <v>34.769152777777769</v>
      </c>
      <c r="C102">
        <v>20.948933781232501</v>
      </c>
      <c r="D102">
        <v>20.577723190171799</v>
      </c>
      <c r="E102" s="3">
        <f t="shared" si="6"/>
        <v>-13.820218996545268</v>
      </c>
      <c r="F102" s="3">
        <f t="shared" si="7"/>
        <v>-14.19142958760597</v>
      </c>
      <c r="G102" s="3">
        <f t="shared" si="8"/>
        <v>190.99845311247071</v>
      </c>
      <c r="H102" s="3">
        <f t="shared" si="9"/>
        <v>201.39667373997816</v>
      </c>
      <c r="I102" s="3">
        <f t="shared" si="5"/>
        <v>192.83229418420157</v>
      </c>
    </row>
    <row r="103" spans="1:9" x14ac:dyDescent="0.35">
      <c r="A103">
        <v>102</v>
      </c>
      <c r="B103" s="1">
        <v>43.104184027777784</v>
      </c>
      <c r="C103">
        <v>27.923039070402499</v>
      </c>
      <c r="D103">
        <v>26.140112977904199</v>
      </c>
      <c r="E103" s="3">
        <f t="shared" si="6"/>
        <v>-15.181144957375285</v>
      </c>
      <c r="F103" s="3">
        <f t="shared" si="7"/>
        <v>-16.964071049873585</v>
      </c>
      <c r="G103" s="3">
        <f t="shared" si="8"/>
        <v>230.46716221684102</v>
      </c>
      <c r="H103" s="3">
        <f t="shared" si="9"/>
        <v>287.77970658515909</v>
      </c>
      <c r="I103" s="3">
        <f t="shared" si="5"/>
        <v>493.79230960065769</v>
      </c>
    </row>
    <row r="104" spans="1:9" x14ac:dyDescent="0.35">
      <c r="A104">
        <v>103</v>
      </c>
      <c r="B104" s="1">
        <v>26.619374503968256</v>
      </c>
      <c r="C104">
        <v>25.365141074521301</v>
      </c>
      <c r="D104">
        <v>24.520560181531899</v>
      </c>
      <c r="E104" s="3">
        <f t="shared" si="6"/>
        <v>-1.2542334294469555</v>
      </c>
      <c r="F104" s="3">
        <f t="shared" si="7"/>
        <v>-2.0988143224363576</v>
      </c>
      <c r="G104" s="3">
        <f t="shared" si="8"/>
        <v>1.5731014955422711</v>
      </c>
      <c r="H104" s="3">
        <f t="shared" si="9"/>
        <v>4.4050215600639868</v>
      </c>
      <c r="I104" s="3">
        <f t="shared" si="5"/>
        <v>32.908906999988076</v>
      </c>
    </row>
    <row r="105" spans="1:9" x14ac:dyDescent="0.35">
      <c r="A105">
        <v>104</v>
      </c>
      <c r="B105" s="1">
        <v>10.591927083333333</v>
      </c>
      <c r="C105">
        <v>16.5720339381168</v>
      </c>
      <c r="D105">
        <v>17.1533524980706</v>
      </c>
      <c r="E105" s="3">
        <f t="shared" si="6"/>
        <v>5.9801068547834664</v>
      </c>
      <c r="F105" s="3">
        <f t="shared" si="7"/>
        <v>6.5614254147372666</v>
      </c>
      <c r="G105" s="3">
        <f t="shared" si="8"/>
        <v>35.761677994628201</v>
      </c>
      <c r="H105" s="3">
        <f t="shared" si="9"/>
        <v>43.052303473160109</v>
      </c>
      <c r="I105" s="3">
        <f t="shared" si="5"/>
        <v>105.90095324471379</v>
      </c>
    </row>
    <row r="106" spans="1:9" x14ac:dyDescent="0.35">
      <c r="A106">
        <v>105</v>
      </c>
      <c r="B106" s="1">
        <v>18.36527083333333</v>
      </c>
      <c r="C106">
        <v>19.617996029904202</v>
      </c>
      <c r="D106">
        <v>19.623950399600101</v>
      </c>
      <c r="E106" s="3">
        <f t="shared" si="6"/>
        <v>1.2527251965708714</v>
      </c>
      <c r="F106" s="3">
        <f t="shared" si="7"/>
        <v>1.2586795662667711</v>
      </c>
      <c r="G106" s="3">
        <f t="shared" si="8"/>
        <v>1.5693204181235285</v>
      </c>
      <c r="H106" s="3">
        <f t="shared" si="9"/>
        <v>1.5842742505375071</v>
      </c>
      <c r="I106" s="3">
        <f t="shared" si="5"/>
        <v>6.3376810359784059</v>
      </c>
    </row>
    <row r="107" spans="1:9" x14ac:dyDescent="0.35">
      <c r="A107">
        <v>106</v>
      </c>
      <c r="B107" s="1">
        <v>24.217013888888886</v>
      </c>
      <c r="C107">
        <v>22.088748766578998</v>
      </c>
      <c r="D107">
        <v>22.961354163487702</v>
      </c>
      <c r="E107" s="3">
        <f t="shared" si="6"/>
        <v>-2.1282651223098874</v>
      </c>
      <c r="F107" s="3">
        <f t="shared" si="7"/>
        <v>-1.2556597254011841</v>
      </c>
      <c r="G107" s="3">
        <f t="shared" si="8"/>
        <v>4.52951243084072</v>
      </c>
      <c r="H107" s="3">
        <f t="shared" si="9"/>
        <v>1.576681345994577</v>
      </c>
      <c r="I107" s="3">
        <f t="shared" si="5"/>
        <v>11.117342591693646</v>
      </c>
    </row>
    <row r="108" spans="1:9" x14ac:dyDescent="0.35">
      <c r="A108">
        <v>107</v>
      </c>
      <c r="B108" s="1">
        <v>8.9601249999999997</v>
      </c>
      <c r="C108">
        <v>20.356072929391299</v>
      </c>
      <c r="D108">
        <v>20.805896202051901</v>
      </c>
      <c r="E108" s="3">
        <f t="shared" si="6"/>
        <v>11.3959479293913</v>
      </c>
      <c r="F108" s="3">
        <f t="shared" si="7"/>
        <v>11.845771202051901</v>
      </c>
      <c r="G108" s="3">
        <f t="shared" si="8"/>
        <v>129.86762920939785</v>
      </c>
      <c r="H108" s="3">
        <f t="shared" si="9"/>
        <v>140.32229537136215</v>
      </c>
      <c r="I108" s="3">
        <f t="shared" si="5"/>
        <v>142.14889066283069</v>
      </c>
    </row>
    <row r="109" spans="1:9" x14ac:dyDescent="0.35">
      <c r="A109">
        <v>108</v>
      </c>
      <c r="B109" s="1">
        <v>19.983041666666665</v>
      </c>
      <c r="C109">
        <v>24.569973814836299</v>
      </c>
      <c r="D109">
        <v>24.104456213907</v>
      </c>
      <c r="E109" s="3">
        <f t="shared" si="6"/>
        <v>4.5869321481696339</v>
      </c>
      <c r="F109" s="3">
        <f t="shared" si="7"/>
        <v>4.1214145472403345</v>
      </c>
      <c r="G109" s="3">
        <f t="shared" si="8"/>
        <v>21.039946531912094</v>
      </c>
      <c r="H109" s="3">
        <f t="shared" si="9"/>
        <v>16.986057870204252</v>
      </c>
      <c r="I109" s="3">
        <f t="shared" si="5"/>
        <v>0.80946782351681734</v>
      </c>
    </row>
    <row r="110" spans="1:9" x14ac:dyDescent="0.35">
      <c r="A110">
        <v>109</v>
      </c>
      <c r="B110" s="1">
        <v>14.686363455988454</v>
      </c>
      <c r="C110">
        <v>13.428587058045901</v>
      </c>
      <c r="D110">
        <v>13.431264332928</v>
      </c>
      <c r="E110" s="3">
        <f t="shared" si="6"/>
        <v>-1.2577763979425534</v>
      </c>
      <c r="F110" s="3">
        <f t="shared" si="7"/>
        <v>-1.2550991230604538</v>
      </c>
      <c r="G110" s="3">
        <f t="shared" si="8"/>
        <v>1.5820014672213443</v>
      </c>
      <c r="H110" s="3">
        <f t="shared" si="9"/>
        <v>1.5752738087071201</v>
      </c>
      <c r="I110" s="3">
        <f t="shared" si="5"/>
        <v>38.395156191629731</v>
      </c>
    </row>
    <row r="111" spans="1:9" x14ac:dyDescent="0.35">
      <c r="A111">
        <v>110</v>
      </c>
      <c r="B111" s="1">
        <v>6.0108611111111108</v>
      </c>
      <c r="C111">
        <v>16.425339327868901</v>
      </c>
      <c r="D111">
        <v>16.715572111623899</v>
      </c>
      <c r="E111" s="3">
        <f t="shared" si="6"/>
        <v>10.414478216757789</v>
      </c>
      <c r="F111" s="3">
        <f t="shared" si="7"/>
        <v>10.704711000512788</v>
      </c>
      <c r="G111" s="3">
        <f t="shared" si="8"/>
        <v>108.46135652732251</v>
      </c>
      <c r="H111" s="3">
        <f t="shared" si="9"/>
        <v>114.59083760449948</v>
      </c>
      <c r="I111" s="3">
        <f t="shared" si="5"/>
        <v>221.17295909207837</v>
      </c>
    </row>
    <row r="112" spans="1:9" x14ac:dyDescent="0.35">
      <c r="A112">
        <v>111</v>
      </c>
      <c r="B112" s="1">
        <v>7.0549409722222221</v>
      </c>
      <c r="C112">
        <v>12.7918005591173</v>
      </c>
      <c r="D112">
        <v>13.6790044499314</v>
      </c>
      <c r="E112" s="3">
        <f t="shared" si="6"/>
        <v>5.7368595868950782</v>
      </c>
      <c r="F112" s="3">
        <f t="shared" si="7"/>
        <v>6.6240634777091776</v>
      </c>
      <c r="G112" s="3">
        <f t="shared" si="8"/>
        <v>32.911557919749967</v>
      </c>
      <c r="H112" s="3">
        <f t="shared" si="9"/>
        <v>43.878216956720607</v>
      </c>
      <c r="I112" s="3">
        <f t="shared" si="5"/>
        <v>191.20819090410939</v>
      </c>
    </row>
    <row r="113" spans="1:9" x14ac:dyDescent="0.35">
      <c r="A113">
        <v>112</v>
      </c>
      <c r="B113" s="1">
        <v>13.891472222222221</v>
      </c>
      <c r="C113">
        <v>20.152181018526001</v>
      </c>
      <c r="D113">
        <v>20.369654557415799</v>
      </c>
      <c r="E113" s="3">
        <f t="shared" si="6"/>
        <v>6.2607087963037795</v>
      </c>
      <c r="F113" s="3">
        <f t="shared" si="7"/>
        <v>6.4781823351935781</v>
      </c>
      <c r="G113" s="3">
        <f t="shared" si="8"/>
        <v>39.196474632115518</v>
      </c>
      <c r="H113" s="3">
        <f t="shared" si="9"/>
        <v>41.966846368014124</v>
      </c>
      <c r="I113" s="3">
        <f t="shared" si="5"/>
        <v>48.877908539284348</v>
      </c>
    </row>
    <row r="114" spans="1:9" x14ac:dyDescent="0.35">
      <c r="A114">
        <v>113</v>
      </c>
      <c r="B114" s="1">
        <v>16.030281249999998</v>
      </c>
      <c r="C114">
        <v>23.540479463097601</v>
      </c>
      <c r="D114">
        <v>23.627152879597201</v>
      </c>
      <c r="E114" s="3">
        <f t="shared" si="6"/>
        <v>7.5101982130976026</v>
      </c>
      <c r="F114" s="3">
        <f t="shared" si="7"/>
        <v>7.596871629597203</v>
      </c>
      <c r="G114" s="3">
        <f t="shared" si="8"/>
        <v>56.403077200014422</v>
      </c>
      <c r="H114" s="3">
        <f t="shared" si="9"/>
        <v>57.712458556578859</v>
      </c>
      <c r="I114" s="3">
        <f t="shared" si="5"/>
        <v>23.546413805343768</v>
      </c>
    </row>
    <row r="115" spans="1:9" x14ac:dyDescent="0.35">
      <c r="A115">
        <v>114</v>
      </c>
      <c r="B115" s="1">
        <v>16.322142361111101</v>
      </c>
      <c r="C115">
        <v>21.639744871567501</v>
      </c>
      <c r="D115">
        <v>23.481935843650302</v>
      </c>
      <c r="E115" s="3">
        <f t="shared" si="6"/>
        <v>5.3176025104563998</v>
      </c>
      <c r="F115" s="3">
        <f t="shared" si="7"/>
        <v>7.1597934825392002</v>
      </c>
      <c r="G115" s="3">
        <f t="shared" si="8"/>
        <v>28.276896459212207</v>
      </c>
      <c r="H115" s="3">
        <f t="shared" si="9"/>
        <v>51.262642712610806</v>
      </c>
      <c r="I115" s="3">
        <f t="shared" si="5"/>
        <v>20.799105227127438</v>
      </c>
    </row>
    <row r="116" spans="1:9" x14ac:dyDescent="0.35">
      <c r="A116">
        <v>115</v>
      </c>
      <c r="B116" s="1">
        <v>13.623802083333336</v>
      </c>
      <c r="C116">
        <v>28.014873937318999</v>
      </c>
      <c r="D116">
        <v>25.597964823780998</v>
      </c>
      <c r="E116" s="3">
        <f t="shared" si="6"/>
        <v>14.391071853985663</v>
      </c>
      <c r="F116" s="3">
        <f t="shared" si="7"/>
        <v>11.974162740447662</v>
      </c>
      <c r="G116" s="3">
        <f t="shared" si="8"/>
        <v>207.10294910657834</v>
      </c>
      <c r="H116" s="3">
        <f t="shared" si="9"/>
        <v>143.38057333472506</v>
      </c>
      <c r="I116" s="3">
        <f t="shared" si="5"/>
        <v>52.692266269741729</v>
      </c>
    </row>
    <row r="117" spans="1:9" x14ac:dyDescent="0.35">
      <c r="A117">
        <v>116</v>
      </c>
      <c r="B117" s="1">
        <v>14.632454861111112</v>
      </c>
      <c r="C117">
        <v>15.890676189296199</v>
      </c>
      <c r="D117">
        <v>16.277976923430899</v>
      </c>
      <c r="E117" s="3">
        <f t="shared" si="6"/>
        <v>1.2582213281850869</v>
      </c>
      <c r="F117" s="3">
        <f t="shared" si="7"/>
        <v>1.6455220623197864</v>
      </c>
      <c r="G117" s="3">
        <f t="shared" si="8"/>
        <v>1.5831209106998443</v>
      </c>
      <c r="H117" s="3">
        <f t="shared" si="9"/>
        <v>2.7077428575811631</v>
      </c>
      <c r="I117" s="3">
        <f t="shared" si="5"/>
        <v>39.066138876942794</v>
      </c>
    </row>
    <row r="118" spans="1:9" x14ac:dyDescent="0.35">
      <c r="A118">
        <v>117</v>
      </c>
      <c r="B118" s="1">
        <v>19.695923611111109</v>
      </c>
      <c r="C118">
        <v>17.5809215301975</v>
      </c>
      <c r="D118">
        <v>17.276803062027401</v>
      </c>
      <c r="E118" s="3">
        <f t="shared" si="6"/>
        <v>-2.1150020809136088</v>
      </c>
      <c r="F118" s="3">
        <f t="shared" si="7"/>
        <v>-2.4191205490837078</v>
      </c>
      <c r="G118" s="3">
        <f t="shared" si="8"/>
        <v>4.4732338022688953</v>
      </c>
      <c r="H118" s="3">
        <f t="shared" si="9"/>
        <v>5.8521442309990599</v>
      </c>
      <c r="I118" s="3">
        <f t="shared" si="5"/>
        <v>1.4085472984732628</v>
      </c>
    </row>
    <row r="119" spans="1:9" x14ac:dyDescent="0.35">
      <c r="A119">
        <v>118</v>
      </c>
      <c r="B119" s="1">
        <v>15.98901388888889</v>
      </c>
      <c r="C119">
        <v>21.3508211435338</v>
      </c>
      <c r="D119">
        <v>22.4236742485276</v>
      </c>
      <c r="E119" s="3">
        <f t="shared" si="6"/>
        <v>5.3618072546449103</v>
      </c>
      <c r="F119" s="3">
        <f t="shared" si="7"/>
        <v>6.4346603596387109</v>
      </c>
      <c r="G119" s="3">
        <f t="shared" si="8"/>
        <v>28.748977035962788</v>
      </c>
      <c r="H119" s="3">
        <f t="shared" si="9"/>
        <v>41.404853943905785</v>
      </c>
      <c r="I119" s="3">
        <f t="shared" si="5"/>
        <v>23.948613627740158</v>
      </c>
    </row>
    <row r="120" spans="1:9" x14ac:dyDescent="0.35">
      <c r="A120">
        <v>119</v>
      </c>
      <c r="B120" s="1">
        <v>16.315086805555556</v>
      </c>
      <c r="C120">
        <v>17.627828318875899</v>
      </c>
      <c r="D120">
        <v>20.479547189891498</v>
      </c>
      <c r="E120" s="3">
        <f t="shared" si="6"/>
        <v>1.3127415133203435</v>
      </c>
      <c r="F120" s="3">
        <f t="shared" si="7"/>
        <v>4.1644603843359427</v>
      </c>
      <c r="G120" s="3">
        <f t="shared" si="8"/>
        <v>1.7232902807945856</v>
      </c>
      <c r="H120" s="3">
        <f t="shared" si="9"/>
        <v>17.342730292703468</v>
      </c>
      <c r="I120" s="3">
        <f t="shared" si="5"/>
        <v>20.863510192172519</v>
      </c>
    </row>
    <row r="121" spans="1:9" x14ac:dyDescent="0.35">
      <c r="A121">
        <v>120</v>
      </c>
      <c r="B121" s="1">
        <v>17.050524305555559</v>
      </c>
      <c r="C121">
        <v>19.294143167978898</v>
      </c>
      <c r="D121">
        <v>20.035780808145599</v>
      </c>
      <c r="E121" s="3">
        <f t="shared" si="6"/>
        <v>2.2436188624233395</v>
      </c>
      <c r="F121" s="3">
        <f t="shared" si="7"/>
        <v>2.9852565025900404</v>
      </c>
      <c r="G121" s="3">
        <f t="shared" si="8"/>
        <v>5.0338255998218004</v>
      </c>
      <c r="H121" s="3">
        <f t="shared" si="9"/>
        <v>8.9117563862561191</v>
      </c>
      <c r="I121" s="3">
        <f t="shared" si="5"/>
        <v>14.685922843185102</v>
      </c>
    </row>
    <row r="122" spans="1:9" x14ac:dyDescent="0.35">
      <c r="A122">
        <v>121</v>
      </c>
      <c r="B122" s="1">
        <v>16.267663194444445</v>
      </c>
      <c r="C122">
        <v>17.521020721294501</v>
      </c>
      <c r="D122">
        <v>17.404639798022</v>
      </c>
      <c r="E122" s="3">
        <f t="shared" si="6"/>
        <v>1.2533575268500563</v>
      </c>
      <c r="F122" s="3">
        <f t="shared" si="7"/>
        <v>1.1369766035775548</v>
      </c>
      <c r="G122" s="3">
        <f t="shared" si="8"/>
        <v>1.5709050901116897</v>
      </c>
      <c r="H122" s="3">
        <f t="shared" si="9"/>
        <v>1.2927157970827523</v>
      </c>
      <c r="I122" s="3">
        <f t="shared" si="5"/>
        <v>21.298988974345892</v>
      </c>
    </row>
    <row r="123" spans="1:9" x14ac:dyDescent="0.35">
      <c r="A123">
        <v>122</v>
      </c>
      <c r="B123" s="1">
        <v>22.458149305555555</v>
      </c>
      <c r="C123">
        <v>18.875043777809001</v>
      </c>
      <c r="D123">
        <v>20.6057561227069</v>
      </c>
      <c r="E123" s="3">
        <f t="shared" si="6"/>
        <v>-3.5831055277465538</v>
      </c>
      <c r="F123" s="3">
        <f t="shared" si="7"/>
        <v>-1.8523931828486546</v>
      </c>
      <c r="G123" s="3">
        <f t="shared" si="8"/>
        <v>12.83864522296791</v>
      </c>
      <c r="H123" s="3">
        <f t="shared" si="9"/>
        <v>3.4313605038641692</v>
      </c>
      <c r="I123" s="3">
        <f t="shared" si="5"/>
        <v>2.4818956870492026</v>
      </c>
    </row>
    <row r="124" spans="1:9" x14ac:dyDescent="0.35">
      <c r="A124">
        <v>123</v>
      </c>
      <c r="B124" s="1">
        <v>22.684875000000002</v>
      </c>
      <c r="C124">
        <v>22.1069628799737</v>
      </c>
      <c r="D124">
        <v>22.481636872659401</v>
      </c>
      <c r="E124" s="3">
        <f t="shared" si="6"/>
        <v>-0.57791212002630132</v>
      </c>
      <c r="F124" s="3">
        <f t="shared" si="7"/>
        <v>-0.20323812734060098</v>
      </c>
      <c r="G124" s="3">
        <f t="shared" si="8"/>
        <v>0.33398241847329413</v>
      </c>
      <c r="H124" s="3">
        <f t="shared" si="9"/>
        <v>4.1305736404914341E-2</v>
      </c>
      <c r="I124" s="3">
        <f t="shared" si="5"/>
        <v>3.2476690606381498</v>
      </c>
    </row>
    <row r="125" spans="1:9" x14ac:dyDescent="0.35">
      <c r="A125">
        <v>124</v>
      </c>
      <c r="B125" s="1">
        <v>34.769152777777769</v>
      </c>
      <c r="C125">
        <v>15.954284188077001</v>
      </c>
      <c r="D125">
        <v>16.131279742912501</v>
      </c>
      <c r="E125" s="3">
        <f t="shared" si="6"/>
        <v>-18.814868589700769</v>
      </c>
      <c r="F125" s="3">
        <f t="shared" si="7"/>
        <v>-18.637873034865269</v>
      </c>
      <c r="G125" s="3">
        <f t="shared" si="8"/>
        <v>353.99928004770862</v>
      </c>
      <c r="H125" s="3">
        <f t="shared" si="9"/>
        <v>347.37031126375791</v>
      </c>
      <c r="I125" s="3">
        <f t="shared" si="5"/>
        <v>192.83229418420157</v>
      </c>
    </row>
    <row r="126" spans="1:9" x14ac:dyDescent="0.35">
      <c r="A126">
        <v>125</v>
      </c>
      <c r="B126" s="1">
        <v>43.104184027777784</v>
      </c>
      <c r="C126">
        <v>16.8738016925486</v>
      </c>
      <c r="D126">
        <v>16.842160788786401</v>
      </c>
      <c r="E126" s="3">
        <f t="shared" si="6"/>
        <v>-26.230382335229184</v>
      </c>
      <c r="F126" s="3">
        <f t="shared" si="7"/>
        <v>-26.262023238991382</v>
      </c>
      <c r="G126" s="3">
        <f t="shared" si="8"/>
        <v>688.03295745230321</v>
      </c>
      <c r="H126" s="3">
        <f t="shared" si="9"/>
        <v>689.69386460532337</v>
      </c>
      <c r="I126" s="3">
        <f t="shared" si="5"/>
        <v>493.79230960065769</v>
      </c>
    </row>
    <row r="127" spans="1:9" x14ac:dyDescent="0.35">
      <c r="A127">
        <v>126</v>
      </c>
      <c r="B127" s="1">
        <v>26.619374503968256</v>
      </c>
      <c r="C127">
        <v>21.882306445966599</v>
      </c>
      <c r="D127">
        <v>19.467181326517</v>
      </c>
      <c r="E127" s="3">
        <f t="shared" si="6"/>
        <v>-4.7370680580016575</v>
      </c>
      <c r="F127" s="3">
        <f t="shared" si="7"/>
        <v>-7.1521931774512559</v>
      </c>
      <c r="G127" s="3">
        <f t="shared" si="8"/>
        <v>22.439813786139595</v>
      </c>
      <c r="H127" s="3">
        <f t="shared" si="9"/>
        <v>51.153867247580294</v>
      </c>
      <c r="I127" s="3">
        <f t="shared" si="5"/>
        <v>32.908906999988076</v>
      </c>
    </row>
    <row r="128" spans="1:9" x14ac:dyDescent="0.35">
      <c r="A128">
        <v>127</v>
      </c>
      <c r="B128" s="1">
        <v>10.591927083333333</v>
      </c>
      <c r="C128">
        <v>17.700701747175099</v>
      </c>
      <c r="D128">
        <v>17.7098513327185</v>
      </c>
      <c r="E128" s="3">
        <f t="shared" si="6"/>
        <v>7.1087746638417659</v>
      </c>
      <c r="F128" s="3">
        <f t="shared" si="7"/>
        <v>7.1179242493851671</v>
      </c>
      <c r="G128" s="3">
        <f t="shared" si="8"/>
        <v>50.534677221278614</v>
      </c>
      <c r="H128" s="3">
        <f t="shared" si="9"/>
        <v>50.664845619985392</v>
      </c>
      <c r="I128" s="3">
        <f t="shared" si="5"/>
        <v>105.90095324471379</v>
      </c>
    </row>
    <row r="129" spans="1:9" x14ac:dyDescent="0.35">
      <c r="A129">
        <v>128</v>
      </c>
      <c r="B129" s="1">
        <v>18.36527083333333</v>
      </c>
      <c r="C129">
        <v>17.167823039664999</v>
      </c>
      <c r="D129">
        <v>17.734997837433301</v>
      </c>
      <c r="E129" s="3">
        <f t="shared" si="6"/>
        <v>-1.1974477936683314</v>
      </c>
      <c r="F129" s="3">
        <f t="shared" si="7"/>
        <v>-0.63027299590002883</v>
      </c>
      <c r="G129" s="3">
        <f t="shared" si="8"/>
        <v>1.4338812185611549</v>
      </c>
      <c r="H129" s="3">
        <f t="shared" si="9"/>
        <v>0.39724404936079777</v>
      </c>
      <c r="I129" s="3">
        <f t="shared" si="5"/>
        <v>6.3376810359784059</v>
      </c>
    </row>
    <row r="130" spans="1:9" x14ac:dyDescent="0.35">
      <c r="A130">
        <v>129</v>
      </c>
      <c r="B130" s="1">
        <v>24.217013888888886</v>
      </c>
      <c r="C130">
        <v>19.105750895733401</v>
      </c>
      <c r="D130">
        <v>21.758898197686499</v>
      </c>
      <c r="E130" s="3">
        <f t="shared" si="6"/>
        <v>-5.1112629931554849</v>
      </c>
      <c r="F130" s="3">
        <f t="shared" si="7"/>
        <v>-2.4581156912023872</v>
      </c>
      <c r="G130" s="3">
        <f t="shared" si="8"/>
        <v>26.125009385200766</v>
      </c>
      <c r="H130" s="3">
        <f t="shared" si="9"/>
        <v>6.0423327513353895</v>
      </c>
      <c r="I130" s="3">
        <f t="shared" ref="I130:I193" si="10">($B$711-B130)^2</f>
        <v>11.117342591693646</v>
      </c>
    </row>
    <row r="131" spans="1:9" x14ac:dyDescent="0.35">
      <c r="A131">
        <v>130</v>
      </c>
      <c r="B131" s="1">
        <v>25.233204861111108</v>
      </c>
      <c r="C131">
        <v>23.9766786109214</v>
      </c>
      <c r="D131">
        <v>23.975032615560899</v>
      </c>
      <c r="E131" s="3">
        <f t="shared" ref="E131:E194" si="11">C131-B131</f>
        <v>-1.2565262501897081</v>
      </c>
      <c r="F131" s="3">
        <f t="shared" ref="F131:F194" si="12">D131-B131</f>
        <v>-1.2581722455502096</v>
      </c>
      <c r="G131" s="3">
        <f t="shared" ref="G131:G194" si="13">(E131)^2</f>
        <v>1.578858217415809</v>
      </c>
      <c r="H131" s="3">
        <f t="shared" ref="H131:H194" si="14">(F131)^2</f>
        <v>1.5829973994728568</v>
      </c>
      <c r="I131" s="3">
        <f t="shared" si="10"/>
        <v>18.926492611213749</v>
      </c>
    </row>
    <row r="132" spans="1:9" x14ac:dyDescent="0.35">
      <c r="A132">
        <v>131</v>
      </c>
      <c r="B132" s="1">
        <v>18.467472222222224</v>
      </c>
      <c r="C132">
        <v>15.330232113098701</v>
      </c>
      <c r="D132">
        <v>13.1287600323154</v>
      </c>
      <c r="E132" s="3">
        <f t="shared" si="11"/>
        <v>-3.1372401091235229</v>
      </c>
      <c r="F132" s="3">
        <f t="shared" si="12"/>
        <v>-5.3387121899068237</v>
      </c>
      <c r="G132" s="3">
        <f t="shared" si="13"/>
        <v>9.8422755022933739</v>
      </c>
      <c r="H132" s="3">
        <f t="shared" si="14"/>
        <v>28.501847846659714</v>
      </c>
      <c r="I132" s="3">
        <f t="shared" si="10"/>
        <v>5.833547250074866</v>
      </c>
    </row>
    <row r="133" spans="1:9" x14ac:dyDescent="0.35">
      <c r="A133">
        <v>132</v>
      </c>
      <c r="B133" s="1">
        <v>28.55104861111111</v>
      </c>
      <c r="C133">
        <v>14.5045408804902</v>
      </c>
      <c r="D133">
        <v>14.1390415585082</v>
      </c>
      <c r="E133" s="3">
        <f t="shared" si="11"/>
        <v>-14.04650773062091</v>
      </c>
      <c r="F133" s="3">
        <f t="shared" si="12"/>
        <v>-14.41200705260291</v>
      </c>
      <c r="G133" s="3">
        <f t="shared" si="13"/>
        <v>197.30437942639298</v>
      </c>
      <c r="H133" s="3">
        <f t="shared" si="14"/>
        <v>207.70594728427599</v>
      </c>
      <c r="I133" s="3">
        <f t="shared" si="10"/>
        <v>58.802865480218621</v>
      </c>
    </row>
    <row r="134" spans="1:9" x14ac:dyDescent="0.35">
      <c r="A134">
        <v>133</v>
      </c>
      <c r="B134" s="1">
        <v>19.385069444444444</v>
      </c>
      <c r="C134">
        <v>24.116626215188699</v>
      </c>
      <c r="D134">
        <v>25.125350553697601</v>
      </c>
      <c r="E134" s="3">
        <f t="shared" si="11"/>
        <v>4.7315567707442554</v>
      </c>
      <c r="F134" s="3">
        <f t="shared" si="12"/>
        <v>5.7402811092531572</v>
      </c>
      <c r="G134" s="3">
        <f t="shared" si="13"/>
        <v>22.387629474775807</v>
      </c>
      <c r="H134" s="3">
        <f t="shared" si="14"/>
        <v>32.950827213248658</v>
      </c>
      <c r="I134" s="3">
        <f t="shared" si="10"/>
        <v>2.2430349586875065</v>
      </c>
    </row>
    <row r="135" spans="1:9" x14ac:dyDescent="0.35">
      <c r="A135">
        <v>134</v>
      </c>
      <c r="B135" s="1">
        <v>27.182996527777778</v>
      </c>
      <c r="C135">
        <v>21.901694582407899</v>
      </c>
      <c r="D135">
        <v>20.4923644680715</v>
      </c>
      <c r="E135" s="3">
        <f t="shared" si="11"/>
        <v>-5.2813019453698793</v>
      </c>
      <c r="F135" s="3">
        <f t="shared" si="12"/>
        <v>-6.6906320597062781</v>
      </c>
      <c r="G135" s="3">
        <f t="shared" si="13"/>
        <v>27.892150238167673</v>
      </c>
      <c r="H135" s="3">
        <f t="shared" si="14"/>
        <v>44.764557358369473</v>
      </c>
      <c r="I135" s="3">
        <f t="shared" si="10"/>
        <v>39.69315716024272</v>
      </c>
    </row>
    <row r="136" spans="1:9" x14ac:dyDescent="0.35">
      <c r="A136">
        <v>135</v>
      </c>
      <c r="B136" s="1">
        <v>26.786309027777776</v>
      </c>
      <c r="C136">
        <v>20.4662085213754</v>
      </c>
      <c r="D136">
        <v>19.666928022176499</v>
      </c>
      <c r="E136" s="3">
        <f t="shared" si="11"/>
        <v>-6.3201005064023761</v>
      </c>
      <c r="F136" s="3">
        <f t="shared" si="12"/>
        <v>-7.1193810056012765</v>
      </c>
      <c r="G136" s="3">
        <f t="shared" si="13"/>
        <v>39.943670411027568</v>
      </c>
      <c r="H136" s="3">
        <f t="shared" si="14"/>
        <v>50.685585902916245</v>
      </c>
      <c r="I136" s="3">
        <f t="shared" si="10"/>
        <v>34.852056842248309</v>
      </c>
    </row>
    <row r="137" spans="1:9" x14ac:dyDescent="0.35">
      <c r="A137">
        <v>136</v>
      </c>
      <c r="B137" s="1">
        <v>16.810600694444442</v>
      </c>
      <c r="C137">
        <v>25.3990718458911</v>
      </c>
      <c r="D137">
        <v>26.831004694101601</v>
      </c>
      <c r="E137" s="3">
        <f t="shared" si="11"/>
        <v>8.5884711514466581</v>
      </c>
      <c r="F137" s="3">
        <f t="shared" si="12"/>
        <v>10.020403999657159</v>
      </c>
      <c r="G137" s="3">
        <f t="shared" si="13"/>
        <v>73.761836719231482</v>
      </c>
      <c r="H137" s="3">
        <f t="shared" si="14"/>
        <v>100.40849631634518</v>
      </c>
      <c r="I137" s="3">
        <f t="shared" si="10"/>
        <v>16.582367100331947</v>
      </c>
    </row>
    <row r="138" spans="1:9" x14ac:dyDescent="0.35">
      <c r="A138">
        <v>137</v>
      </c>
      <c r="B138" s="1">
        <v>10.372246527777776</v>
      </c>
      <c r="C138">
        <v>16.8712603130685</v>
      </c>
      <c r="D138">
        <v>16.6119957710644</v>
      </c>
      <c r="E138" s="3">
        <f t="shared" si="11"/>
        <v>6.4990137852907246</v>
      </c>
      <c r="F138" s="3">
        <f t="shared" si="12"/>
        <v>6.2397492432866244</v>
      </c>
      <c r="G138" s="3">
        <f t="shared" si="13"/>
        <v>42.23718018139887</v>
      </c>
      <c r="H138" s="3">
        <f t="shared" si="14"/>
        <v>38.934470619096004</v>
      </c>
      <c r="I138" s="3">
        <f t="shared" si="10"/>
        <v>110.47059840907001</v>
      </c>
    </row>
    <row r="139" spans="1:9" x14ac:dyDescent="0.35">
      <c r="A139">
        <v>138</v>
      </c>
      <c r="B139" s="1">
        <v>26.235361111111107</v>
      </c>
      <c r="C139">
        <v>22.6573031394807</v>
      </c>
      <c r="D139">
        <v>22.888711283286099</v>
      </c>
      <c r="E139" s="3">
        <f t="shared" si="11"/>
        <v>-3.5780579716304075</v>
      </c>
      <c r="F139" s="3">
        <f t="shared" si="12"/>
        <v>-3.3466498278250079</v>
      </c>
      <c r="G139" s="3">
        <f t="shared" si="13"/>
        <v>12.802498848347906</v>
      </c>
      <c r="H139" s="3">
        <f t="shared" si="14"/>
        <v>11.200065070081155</v>
      </c>
      <c r="I139" s="3">
        <f t="shared" si="10"/>
        <v>28.650488907867221</v>
      </c>
    </row>
    <row r="140" spans="1:9" x14ac:dyDescent="0.35">
      <c r="A140">
        <v>139</v>
      </c>
      <c r="B140" s="1">
        <v>43.86057986111112</v>
      </c>
      <c r="C140">
        <v>21.043316435854901</v>
      </c>
      <c r="D140">
        <v>22.4071726248464</v>
      </c>
      <c r="E140" s="3">
        <f t="shared" si="11"/>
        <v>-22.817263425256218</v>
      </c>
      <c r="F140" s="3">
        <f t="shared" si="12"/>
        <v>-21.45340723626472</v>
      </c>
      <c r="G140" s="3">
        <f t="shared" si="13"/>
        <v>520.62751021753513</v>
      </c>
      <c r="H140" s="3">
        <f t="shared" si="14"/>
        <v>460.24868204501547</v>
      </c>
      <c r="I140" s="3">
        <f t="shared" si="10"/>
        <v>527.98085058083723</v>
      </c>
    </row>
    <row r="141" spans="1:9" x14ac:dyDescent="0.35">
      <c r="A141">
        <v>140</v>
      </c>
      <c r="B141" s="1">
        <v>24.663472222222222</v>
      </c>
      <c r="C141">
        <v>24.650770265983201</v>
      </c>
      <c r="D141">
        <v>23.147382319928699</v>
      </c>
      <c r="E141" s="3">
        <f t="shared" si="11"/>
        <v>-1.2701956239020262E-2</v>
      </c>
      <c r="F141" s="3">
        <f t="shared" si="12"/>
        <v>-1.5160899022935226</v>
      </c>
      <c r="G141" s="3">
        <f t="shared" si="13"/>
        <v>1.6133969229798577E-4</v>
      </c>
      <c r="H141" s="3">
        <f t="shared" si="14"/>
        <v>2.2985285918363827</v>
      </c>
      <c r="I141" s="3">
        <f t="shared" si="10"/>
        <v>14.293891035926743</v>
      </c>
    </row>
    <row r="142" spans="1:9" x14ac:dyDescent="0.35">
      <c r="A142">
        <v>141</v>
      </c>
      <c r="B142" s="1">
        <v>31.810312500000006</v>
      </c>
      <c r="C142">
        <v>24.314167948225698</v>
      </c>
      <c r="D142">
        <v>24.474573124609702</v>
      </c>
      <c r="E142" s="3">
        <f t="shared" si="11"/>
        <v>-7.4961445517743073</v>
      </c>
      <c r="F142" s="3">
        <f t="shared" si="12"/>
        <v>-7.335739375390304</v>
      </c>
      <c r="G142" s="3">
        <f t="shared" si="13"/>
        <v>56.192183141095633</v>
      </c>
      <c r="H142" s="3">
        <f t="shared" si="14"/>
        <v>53.813072183651727</v>
      </c>
      <c r="I142" s="3">
        <f t="shared" si="10"/>
        <v>119.41171038805842</v>
      </c>
    </row>
    <row r="143" spans="1:9" x14ac:dyDescent="0.35">
      <c r="A143">
        <v>142</v>
      </c>
      <c r="B143" s="1">
        <v>22.340611111111116</v>
      </c>
      <c r="C143">
        <v>24.3333566231064</v>
      </c>
      <c r="D143">
        <v>25.232231163555699</v>
      </c>
      <c r="E143" s="3">
        <f t="shared" si="11"/>
        <v>1.9927455119952846</v>
      </c>
      <c r="F143" s="3">
        <f t="shared" si="12"/>
        <v>2.8916200524445834</v>
      </c>
      <c r="G143" s="3">
        <f t="shared" si="13"/>
        <v>3.9710346755773491</v>
      </c>
      <c r="H143" s="3">
        <f t="shared" si="14"/>
        <v>8.3614665276996156</v>
      </c>
      <c r="I143" s="3">
        <f t="shared" si="10"/>
        <v>2.1253707857406492</v>
      </c>
    </row>
    <row r="144" spans="1:9" x14ac:dyDescent="0.35">
      <c r="A144">
        <v>143</v>
      </c>
      <c r="B144" s="1">
        <v>23.315618055555557</v>
      </c>
      <c r="C144">
        <v>26.418751076010999</v>
      </c>
      <c r="D144">
        <v>27.655403312646101</v>
      </c>
      <c r="E144" s="3">
        <f t="shared" si="11"/>
        <v>3.1031330204554415</v>
      </c>
      <c r="F144" s="3">
        <f t="shared" si="12"/>
        <v>4.3397852570905435</v>
      </c>
      <c r="G144" s="3">
        <f t="shared" si="13"/>
        <v>9.6294345426409116</v>
      </c>
      <c r="H144" s="3">
        <f t="shared" si="14"/>
        <v>18.833736077660436</v>
      </c>
      <c r="I144" s="3">
        <f t="shared" si="10"/>
        <v>5.9188666114991166</v>
      </c>
    </row>
    <row r="145" spans="1:9" x14ac:dyDescent="0.35">
      <c r="A145">
        <v>144</v>
      </c>
      <c r="B145" s="1">
        <v>19.355576388888888</v>
      </c>
      <c r="C145">
        <v>29.027775405131798</v>
      </c>
      <c r="D145">
        <v>28.329743576337801</v>
      </c>
      <c r="E145" s="3">
        <f t="shared" si="11"/>
        <v>9.6721990162429101</v>
      </c>
      <c r="F145" s="3">
        <f t="shared" si="12"/>
        <v>8.9741671874489128</v>
      </c>
      <c r="G145" s="3">
        <f t="shared" si="13"/>
        <v>93.55143380981032</v>
      </c>
      <c r="H145" s="3">
        <f t="shared" si="14"/>
        <v>80.535676708284726</v>
      </c>
      <c r="I145" s="3">
        <f t="shared" si="10"/>
        <v>2.3322469126332557</v>
      </c>
    </row>
    <row r="146" spans="1:9" x14ac:dyDescent="0.35">
      <c r="A146">
        <v>145</v>
      </c>
      <c r="B146" s="1">
        <v>23.377805074555074</v>
      </c>
      <c r="C146">
        <v>24.391959235422199</v>
      </c>
      <c r="D146">
        <v>24.6359420358934</v>
      </c>
      <c r="E146" s="3">
        <f t="shared" si="11"/>
        <v>1.0141541608671254</v>
      </c>
      <c r="F146" s="3">
        <f t="shared" si="12"/>
        <v>1.2581369613383266</v>
      </c>
      <c r="G146" s="3">
        <f t="shared" si="13"/>
        <v>1.0285086620041033</v>
      </c>
      <c r="H146" s="3">
        <f t="shared" si="14"/>
        <v>1.582908613485638</v>
      </c>
      <c r="I146" s="3">
        <f t="shared" si="10"/>
        <v>6.2253199627324802</v>
      </c>
    </row>
    <row r="147" spans="1:9" x14ac:dyDescent="0.35">
      <c r="A147">
        <v>146</v>
      </c>
      <c r="B147" s="1">
        <v>31.416934343434345</v>
      </c>
      <c r="C147">
        <v>24.9454140064902</v>
      </c>
      <c r="D147">
        <v>24.257607473626202</v>
      </c>
      <c r="E147" s="3">
        <f t="shared" si="11"/>
        <v>-6.4715203369441454</v>
      </c>
      <c r="F147" s="3">
        <f t="shared" si="12"/>
        <v>-7.1593268698081438</v>
      </c>
      <c r="G147" s="3">
        <f t="shared" si="13"/>
        <v>41.880575471481663</v>
      </c>
      <c r="H147" s="3">
        <f t="shared" si="14"/>
        <v>51.255961228756874</v>
      </c>
      <c r="I147" s="3">
        <f t="shared" si="10"/>
        <v>110.9691248031442</v>
      </c>
    </row>
    <row r="148" spans="1:9" x14ac:dyDescent="0.35">
      <c r="A148">
        <v>147</v>
      </c>
      <c r="B148" s="1">
        <v>41.674649305555569</v>
      </c>
      <c r="C148">
        <v>26.671437645347599</v>
      </c>
      <c r="D148">
        <v>27.362912146753501</v>
      </c>
      <c r="E148" s="3">
        <f t="shared" si="11"/>
        <v>-15.00321166020797</v>
      </c>
      <c r="F148" s="3">
        <f t="shared" si="12"/>
        <v>-14.311737158802067</v>
      </c>
      <c r="G148" s="3">
        <f t="shared" si="13"/>
        <v>225.0963601210004</v>
      </c>
      <c r="H148" s="3">
        <f t="shared" si="14"/>
        <v>204.82582050263588</v>
      </c>
      <c r="I148" s="3">
        <f t="shared" si="10"/>
        <v>432.30324454432827</v>
      </c>
    </row>
    <row r="149" spans="1:9" x14ac:dyDescent="0.35">
      <c r="A149">
        <v>148</v>
      </c>
      <c r="B149" s="1">
        <v>32.720069444444441</v>
      </c>
      <c r="C149">
        <v>30.0117654445624</v>
      </c>
      <c r="D149">
        <v>28.626821503533399</v>
      </c>
      <c r="E149" s="3">
        <f t="shared" si="11"/>
        <v>-2.7083039998820411</v>
      </c>
      <c r="F149" s="3">
        <f t="shared" si="12"/>
        <v>-4.0932479409110414</v>
      </c>
      <c r="G149" s="3">
        <f t="shared" si="13"/>
        <v>7.3349105557770624</v>
      </c>
      <c r="H149" s="3">
        <f t="shared" si="14"/>
        <v>16.754678705772481</v>
      </c>
      <c r="I149" s="3">
        <f t="shared" si="10"/>
        <v>140.12222716914602</v>
      </c>
    </row>
    <row r="150" spans="1:9" x14ac:dyDescent="0.35">
      <c r="A150">
        <v>149</v>
      </c>
      <c r="B150" s="1">
        <v>44.552120833333333</v>
      </c>
      <c r="C150">
        <v>23.9181508678118</v>
      </c>
      <c r="D150">
        <v>23.679257105563</v>
      </c>
      <c r="E150" s="3">
        <f t="shared" si="11"/>
        <v>-20.633969965521533</v>
      </c>
      <c r="F150" s="3">
        <f t="shared" si="12"/>
        <v>-20.872863727770333</v>
      </c>
      <c r="G150" s="3">
        <f t="shared" si="13"/>
        <v>425.76071653804473</v>
      </c>
      <c r="H150" s="3">
        <f t="shared" si="14"/>
        <v>435.67644019807045</v>
      </c>
      <c r="I150" s="3">
        <f t="shared" si="10"/>
        <v>560.23930668196294</v>
      </c>
    </row>
    <row r="151" spans="1:9" x14ac:dyDescent="0.35">
      <c r="A151">
        <v>150</v>
      </c>
      <c r="B151" s="1">
        <v>40.357930555555555</v>
      </c>
      <c r="C151">
        <v>31.286473431261399</v>
      </c>
      <c r="D151">
        <v>31.6079720902991</v>
      </c>
      <c r="E151" s="3">
        <f t="shared" si="11"/>
        <v>-9.071457124294156</v>
      </c>
      <c r="F151" s="3">
        <f t="shared" si="12"/>
        <v>-8.749958465256455</v>
      </c>
      <c r="G151" s="3">
        <f t="shared" si="13"/>
        <v>82.291334357907203</v>
      </c>
      <c r="H151" s="3">
        <f t="shared" si="14"/>
        <v>76.561773143713097</v>
      </c>
      <c r="I151" s="3">
        <f t="shared" si="10"/>
        <v>379.28281485618464</v>
      </c>
    </row>
    <row r="152" spans="1:9" x14ac:dyDescent="0.35">
      <c r="A152">
        <v>151</v>
      </c>
      <c r="B152" s="1">
        <v>38.184335515873009</v>
      </c>
      <c r="C152">
        <v>19.0561064592919</v>
      </c>
      <c r="D152">
        <v>19.001554560305902</v>
      </c>
      <c r="E152" s="3">
        <f t="shared" si="11"/>
        <v>-19.128229056581109</v>
      </c>
      <c r="F152" s="3">
        <f t="shared" si="12"/>
        <v>-19.182780955567107</v>
      </c>
      <c r="G152" s="3">
        <f t="shared" si="13"/>
        <v>365.88914684103383</v>
      </c>
      <c r="H152" s="3">
        <f t="shared" si="14"/>
        <v>367.97908518926812</v>
      </c>
      <c r="I152" s="3">
        <f t="shared" si="10"/>
        <v>299.34500100462117</v>
      </c>
    </row>
    <row r="153" spans="1:9" x14ac:dyDescent="0.35">
      <c r="A153">
        <v>152</v>
      </c>
      <c r="B153" s="1">
        <v>38.770056250000003</v>
      </c>
      <c r="C153">
        <v>15.0016759149681</v>
      </c>
      <c r="D153">
        <v>14.804481636121</v>
      </c>
      <c r="E153" s="3">
        <f t="shared" si="11"/>
        <v>-23.768380335031903</v>
      </c>
      <c r="F153" s="3">
        <f t="shared" si="12"/>
        <v>-23.965574613879003</v>
      </c>
      <c r="G153" s="3">
        <f t="shared" si="13"/>
        <v>564.93590375073131</v>
      </c>
      <c r="H153" s="3">
        <f t="shared" si="14"/>
        <v>574.34876657340169</v>
      </c>
      <c r="I153" s="3">
        <f t="shared" si="10"/>
        <v>319.95586925021064</v>
      </c>
    </row>
    <row r="154" spans="1:9" x14ac:dyDescent="0.35">
      <c r="A154">
        <v>153</v>
      </c>
      <c r="B154" s="1">
        <v>8.8860089285714299</v>
      </c>
      <c r="C154">
        <v>17.105001829124799</v>
      </c>
      <c r="D154">
        <v>17.087376288700199</v>
      </c>
      <c r="E154" s="3">
        <f t="shared" si="11"/>
        <v>8.2189929005533688</v>
      </c>
      <c r="F154" s="3">
        <f t="shared" si="12"/>
        <v>8.2013673601287689</v>
      </c>
      <c r="G154" s="3">
        <f t="shared" si="13"/>
        <v>67.551844299346683</v>
      </c>
      <c r="H154" s="3">
        <f t="shared" si="14"/>
        <v>67.262426575785526</v>
      </c>
      <c r="I154" s="3">
        <f t="shared" si="10"/>
        <v>143.92169950891412</v>
      </c>
    </row>
    <row r="155" spans="1:9" x14ac:dyDescent="0.35">
      <c r="A155">
        <v>154</v>
      </c>
      <c r="B155" s="1">
        <v>10.847222222222223</v>
      </c>
      <c r="C155">
        <v>11.2409940690501</v>
      </c>
      <c r="D155">
        <v>11.865563570292901</v>
      </c>
      <c r="E155" s="3">
        <f t="shared" si="11"/>
        <v>0.39377184682787636</v>
      </c>
      <c r="F155" s="3">
        <f t="shared" si="12"/>
        <v>1.0183413480706776</v>
      </c>
      <c r="G155" s="3">
        <f t="shared" si="13"/>
        <v>0.15505626735423653</v>
      </c>
      <c r="H155" s="3">
        <f t="shared" si="14"/>
        <v>1.0370191011904049</v>
      </c>
      <c r="I155" s="3">
        <f t="shared" si="10"/>
        <v>100.71173678156488</v>
      </c>
    </row>
    <row r="156" spans="1:9" x14ac:dyDescent="0.35">
      <c r="A156">
        <v>155</v>
      </c>
      <c r="B156" s="1">
        <v>7.5116944444444442</v>
      </c>
      <c r="C156">
        <v>14.9063533464151</v>
      </c>
      <c r="D156">
        <v>14.5864813206392</v>
      </c>
      <c r="E156" s="3">
        <f t="shared" si="11"/>
        <v>7.3946589019706561</v>
      </c>
      <c r="F156" s="3">
        <f t="shared" si="12"/>
        <v>7.0747868761947554</v>
      </c>
      <c r="G156" s="3">
        <f t="shared" si="13"/>
        <v>54.680980276493869</v>
      </c>
      <c r="H156" s="3">
        <f t="shared" si="14"/>
        <v>50.052609343577544</v>
      </c>
      <c r="I156" s="3">
        <f t="shared" si="10"/>
        <v>178.7850187516388</v>
      </c>
    </row>
    <row r="157" spans="1:9" x14ac:dyDescent="0.35">
      <c r="A157">
        <v>156</v>
      </c>
      <c r="B157" s="1">
        <v>14.328370580808079</v>
      </c>
      <c r="C157">
        <v>24.365813830854101</v>
      </c>
      <c r="D157">
        <v>26.335441136689301</v>
      </c>
      <c r="E157" s="3">
        <f t="shared" si="11"/>
        <v>10.037443250046023</v>
      </c>
      <c r="F157" s="3">
        <f t="shared" si="12"/>
        <v>12.007070555881223</v>
      </c>
      <c r="G157" s="3">
        <f t="shared" si="13"/>
        <v>100.75026699789446</v>
      </c>
      <c r="H157" s="3">
        <f t="shared" si="14"/>
        <v>144.16974333390982</v>
      </c>
      <c r="I157" s="3">
        <f t="shared" si="10"/>
        <v>42.959836670179378</v>
      </c>
    </row>
    <row r="158" spans="1:9" x14ac:dyDescent="0.35">
      <c r="A158">
        <v>157</v>
      </c>
      <c r="B158" s="1">
        <v>15.779646527777778</v>
      </c>
      <c r="C158">
        <v>17.0929052679802</v>
      </c>
      <c r="D158">
        <v>16.995496175310901</v>
      </c>
      <c r="E158" s="3">
        <f t="shared" si="11"/>
        <v>1.3132587402024214</v>
      </c>
      <c r="F158" s="3">
        <f t="shared" si="12"/>
        <v>1.2158496475331226</v>
      </c>
      <c r="G158" s="3">
        <f t="shared" si="13"/>
        <v>1.7246485187180509</v>
      </c>
      <c r="H158" s="3">
        <f t="shared" si="14"/>
        <v>1.4782903654064186</v>
      </c>
      <c r="I158" s="3">
        <f t="shared" si="10"/>
        <v>26.041623860944444</v>
      </c>
    </row>
    <row r="159" spans="1:9" x14ac:dyDescent="0.35">
      <c r="A159">
        <v>158</v>
      </c>
      <c r="B159" s="1">
        <v>5.95098611111111</v>
      </c>
      <c r="C159">
        <v>10.230637593380401</v>
      </c>
      <c r="D159">
        <v>11.6169772123977</v>
      </c>
      <c r="E159" s="3">
        <f t="shared" si="11"/>
        <v>4.2796514822692906</v>
      </c>
      <c r="F159" s="3">
        <f t="shared" si="12"/>
        <v>5.6659911012865898</v>
      </c>
      <c r="G159" s="3">
        <f t="shared" si="13"/>
        <v>18.315416809689737</v>
      </c>
      <c r="H159" s="3">
        <f t="shared" si="14"/>
        <v>32.103455159858825</v>
      </c>
      <c r="I159" s="3">
        <f t="shared" si="10"/>
        <v>222.95745231889521</v>
      </c>
    </row>
    <row r="160" spans="1:9" x14ac:dyDescent="0.35">
      <c r="A160">
        <v>159</v>
      </c>
      <c r="B160" s="1">
        <v>11.3319375</v>
      </c>
      <c r="C160">
        <v>16.378676257256799</v>
      </c>
      <c r="D160">
        <v>16.147613475811202</v>
      </c>
      <c r="E160" s="3">
        <f t="shared" si="11"/>
        <v>5.046738757256799</v>
      </c>
      <c r="F160" s="3">
        <f t="shared" si="12"/>
        <v>4.8156759758112013</v>
      </c>
      <c r="G160" s="3">
        <f t="shared" si="13"/>
        <v>25.4695720839979</v>
      </c>
      <c r="H160" s="3">
        <f t="shared" si="14"/>
        <v>23.190735104005167</v>
      </c>
      <c r="I160" s="3">
        <f t="shared" si="10"/>
        <v>91.217942325321147</v>
      </c>
    </row>
    <row r="161" spans="1:9" x14ac:dyDescent="0.35">
      <c r="A161">
        <v>160</v>
      </c>
      <c r="B161" s="1">
        <v>4.0299687500000001</v>
      </c>
      <c r="C161">
        <v>16.615110117217402</v>
      </c>
      <c r="D161">
        <v>16.939025306286201</v>
      </c>
      <c r="E161" s="3">
        <f t="shared" si="11"/>
        <v>12.585141367217402</v>
      </c>
      <c r="F161" s="3">
        <f t="shared" si="12"/>
        <v>12.909056556286201</v>
      </c>
      <c r="G161" s="3">
        <f t="shared" si="13"/>
        <v>158.38578323284668</v>
      </c>
      <c r="H161" s="3">
        <f t="shared" si="14"/>
        <v>166.64374117339574</v>
      </c>
      <c r="I161" s="3">
        <f t="shared" si="10"/>
        <v>284.01609984114032</v>
      </c>
    </row>
    <row r="162" spans="1:9" x14ac:dyDescent="0.35">
      <c r="A162">
        <v>161</v>
      </c>
      <c r="B162" s="1">
        <v>9.3760972222222208</v>
      </c>
      <c r="C162">
        <v>14.5925911631241</v>
      </c>
      <c r="D162">
        <v>13.999473421980101</v>
      </c>
      <c r="E162" s="3">
        <f t="shared" si="11"/>
        <v>5.2164939409018789</v>
      </c>
      <c r="F162" s="3">
        <f t="shared" si="12"/>
        <v>4.6233761997578799</v>
      </c>
      <c r="G162" s="3">
        <f t="shared" si="13"/>
        <v>27.211809035466015</v>
      </c>
      <c r="H162" s="3">
        <f t="shared" si="14"/>
        <v>21.375607484487617</v>
      </c>
      <c r="I162" s="3">
        <f t="shared" si="10"/>
        <v>132.40296527786919</v>
      </c>
    </row>
    <row r="163" spans="1:9" x14ac:dyDescent="0.35">
      <c r="A163">
        <v>162</v>
      </c>
      <c r="B163" s="1">
        <v>12.4628125</v>
      </c>
      <c r="C163">
        <v>13.7199809229789</v>
      </c>
      <c r="D163">
        <v>13.1813696937219</v>
      </c>
      <c r="E163" s="3">
        <f t="shared" si="11"/>
        <v>1.2571684229789</v>
      </c>
      <c r="F163" s="3">
        <f t="shared" si="12"/>
        <v>0.71855719372189952</v>
      </c>
      <c r="G163" s="3">
        <f t="shared" si="13"/>
        <v>1.5804724437352544</v>
      </c>
      <c r="H163" s="3">
        <f t="shared" si="14"/>
        <v>0.51632444064949146</v>
      </c>
      <c r="I163" s="3">
        <f t="shared" si="10"/>
        <v>70.895279546392132</v>
      </c>
    </row>
    <row r="164" spans="1:9" x14ac:dyDescent="0.35">
      <c r="A164">
        <v>163</v>
      </c>
      <c r="B164" s="1">
        <v>13.880465277777779</v>
      </c>
      <c r="C164">
        <v>15.346251812040499</v>
      </c>
      <c r="D164">
        <v>14.542639162505001</v>
      </c>
      <c r="E164" s="3">
        <f t="shared" si="11"/>
        <v>1.4657865342627208</v>
      </c>
      <c r="F164" s="3">
        <f t="shared" si="12"/>
        <v>0.66217388472722227</v>
      </c>
      <c r="G164" s="3">
        <f t="shared" si="13"/>
        <v>2.1485301640259182</v>
      </c>
      <c r="H164" s="3">
        <f t="shared" si="14"/>
        <v>0.43847425361474063</v>
      </c>
      <c r="I164" s="3">
        <f t="shared" si="10"/>
        <v>49.031934815464354</v>
      </c>
    </row>
    <row r="165" spans="1:9" x14ac:dyDescent="0.35">
      <c r="A165">
        <v>164</v>
      </c>
      <c r="B165" s="1">
        <v>29.218565972222226</v>
      </c>
      <c r="C165">
        <v>17.094515592834899</v>
      </c>
      <c r="D165">
        <v>17.421540180810499</v>
      </c>
      <c r="E165" s="3">
        <f t="shared" si="11"/>
        <v>-12.124050379387327</v>
      </c>
      <c r="F165" s="3">
        <f t="shared" si="12"/>
        <v>-11.797025791411727</v>
      </c>
      <c r="G165" s="3">
        <f t="shared" si="13"/>
        <v>146.992597601922</v>
      </c>
      <c r="H165" s="3">
        <f t="shared" si="14"/>
        <v>139.16981752323349</v>
      </c>
      <c r="I165" s="3">
        <f t="shared" si="10"/>
        <v>69.485895201354879</v>
      </c>
    </row>
    <row r="166" spans="1:9" x14ac:dyDescent="0.35">
      <c r="A166">
        <v>165</v>
      </c>
      <c r="B166" s="1">
        <v>28.946757765151517</v>
      </c>
      <c r="C166">
        <v>24.207941975336499</v>
      </c>
      <c r="D166">
        <v>23.893028556719301</v>
      </c>
      <c r="E166" s="3">
        <f t="shared" si="11"/>
        <v>-4.7388157898150176</v>
      </c>
      <c r="F166" s="3">
        <f t="shared" si="12"/>
        <v>-5.0537292084322161</v>
      </c>
      <c r="G166" s="3">
        <f t="shared" si="13"/>
        <v>22.45637508980013</v>
      </c>
      <c r="H166" s="3">
        <f t="shared" si="14"/>
        <v>25.540178912160915</v>
      </c>
      <c r="I166" s="3">
        <f t="shared" si="10"/>
        <v>65.028286321252679</v>
      </c>
    </row>
    <row r="167" spans="1:9" x14ac:dyDescent="0.35">
      <c r="A167">
        <v>166</v>
      </c>
      <c r="B167" s="1">
        <v>24.125690235690232</v>
      </c>
      <c r="C167">
        <v>15.5289502009236</v>
      </c>
      <c r="D167">
        <v>15.273575871158799</v>
      </c>
      <c r="E167" s="3">
        <f t="shared" si="11"/>
        <v>-8.5967400347666327</v>
      </c>
      <c r="F167" s="3">
        <f t="shared" si="12"/>
        <v>-8.8521143645314329</v>
      </c>
      <c r="G167" s="3">
        <f t="shared" si="13"/>
        <v>73.903939225359409</v>
      </c>
      <c r="H167" s="3">
        <f t="shared" si="14"/>
        <v>78.359928722743732</v>
      </c>
      <c r="I167" s="3">
        <f t="shared" si="10"/>
        <v>10.516687546128294</v>
      </c>
    </row>
    <row r="168" spans="1:9" x14ac:dyDescent="0.35">
      <c r="A168">
        <v>167</v>
      </c>
      <c r="B168" s="1">
        <v>17.935243055555556</v>
      </c>
      <c r="C168">
        <v>14.6215257877979</v>
      </c>
      <c r="D168">
        <v>15.0903719224446</v>
      </c>
      <c r="E168" s="3">
        <f t="shared" si="11"/>
        <v>-3.3137172677576565</v>
      </c>
      <c r="F168" s="3">
        <f t="shared" si="12"/>
        <v>-2.8448711331109564</v>
      </c>
      <c r="G168" s="3">
        <f t="shared" si="13"/>
        <v>10.980722130635268</v>
      </c>
      <c r="H168" s="3">
        <f t="shared" si="14"/>
        <v>8.0932917640080166</v>
      </c>
      <c r="I168" s="3">
        <f t="shared" si="10"/>
        <v>8.6877733981607488</v>
      </c>
    </row>
    <row r="169" spans="1:9" x14ac:dyDescent="0.35">
      <c r="A169">
        <v>168</v>
      </c>
      <c r="B169" s="1">
        <v>20.377557870370371</v>
      </c>
      <c r="C169">
        <v>19.120203233842801</v>
      </c>
      <c r="D169">
        <v>20.947777627954601</v>
      </c>
      <c r="E169" s="3">
        <f t="shared" si="11"/>
        <v>-1.2573546365275696</v>
      </c>
      <c r="F169" s="3">
        <f t="shared" si="12"/>
        <v>0.57021975758422982</v>
      </c>
      <c r="G169" s="3">
        <f t="shared" si="13"/>
        <v>1.5809406819973768</v>
      </c>
      <c r="H169" s="3">
        <f t="shared" si="14"/>
        <v>0.32515057193941782</v>
      </c>
      <c r="I169" s="3">
        <f t="shared" si="10"/>
        <v>0.25521501043743666</v>
      </c>
    </row>
    <row r="170" spans="1:9" x14ac:dyDescent="0.35">
      <c r="A170">
        <v>169</v>
      </c>
      <c r="B170" s="1">
        <v>25.126254734848487</v>
      </c>
      <c r="C170">
        <v>24.065074855328799</v>
      </c>
      <c r="D170">
        <v>25.755997979155801</v>
      </c>
      <c r="E170" s="3">
        <f t="shared" si="11"/>
        <v>-1.0611798795196883</v>
      </c>
      <c r="F170" s="3">
        <f t="shared" si="12"/>
        <v>0.62974324430731343</v>
      </c>
      <c r="G170" s="3">
        <f t="shared" si="13"/>
        <v>1.1261027366974201</v>
      </c>
      <c r="H170" s="3">
        <f t="shared" si="14"/>
        <v>0.39657655375070067</v>
      </c>
      <c r="I170" s="3">
        <f t="shared" si="10"/>
        <v>18.007366684132808</v>
      </c>
    </row>
    <row r="171" spans="1:9" x14ac:dyDescent="0.35">
      <c r="A171">
        <v>170</v>
      </c>
      <c r="B171" s="1">
        <v>31.301211805555553</v>
      </c>
      <c r="C171">
        <v>29.849075354433499</v>
      </c>
      <c r="D171">
        <v>30.047955852778799</v>
      </c>
      <c r="E171" s="3">
        <f t="shared" si="11"/>
        <v>-1.4521364511220547</v>
      </c>
      <c r="F171" s="3">
        <f t="shared" si="12"/>
        <v>-1.2532559527767546</v>
      </c>
      <c r="G171" s="3">
        <f t="shared" si="13"/>
        <v>2.1087002726773556</v>
      </c>
      <c r="H171" s="3">
        <f t="shared" si="14"/>
        <v>1.5706504831703709</v>
      </c>
      <c r="I171" s="3">
        <f t="shared" si="10"/>
        <v>108.54443048150723</v>
      </c>
    </row>
    <row r="172" spans="1:9" x14ac:dyDescent="0.35">
      <c r="A172">
        <v>171</v>
      </c>
      <c r="B172" s="1">
        <v>24.653118055555563</v>
      </c>
      <c r="C172">
        <v>27.939051882000399</v>
      </c>
      <c r="D172">
        <v>28.851762225771701</v>
      </c>
      <c r="E172" s="3">
        <f t="shared" si="11"/>
        <v>3.2859338264448361</v>
      </c>
      <c r="F172" s="3">
        <f t="shared" si="12"/>
        <v>4.1986441702161379</v>
      </c>
      <c r="G172" s="3">
        <f t="shared" si="13"/>
        <v>10.797361111774402</v>
      </c>
      <c r="H172" s="3">
        <f t="shared" si="14"/>
        <v>17.628612868089959</v>
      </c>
      <c r="I172" s="3">
        <f t="shared" si="10"/>
        <v>14.215705705106902</v>
      </c>
    </row>
    <row r="173" spans="1:9" x14ac:dyDescent="0.35">
      <c r="A173">
        <v>172</v>
      </c>
      <c r="B173" s="1">
        <v>18.994142361111116</v>
      </c>
      <c r="C173">
        <v>25.037427223454401</v>
      </c>
      <c r="D173">
        <v>27.346499387995699</v>
      </c>
      <c r="E173" s="3">
        <f t="shared" si="11"/>
        <v>6.0432848623432847</v>
      </c>
      <c r="F173" s="3">
        <f t="shared" si="12"/>
        <v>8.352357026884583</v>
      </c>
      <c r="G173" s="3">
        <f t="shared" si="13"/>
        <v>36.521291927427491</v>
      </c>
      <c r="H173" s="3">
        <f t="shared" si="14"/>
        <v>69.761867904548268</v>
      </c>
      <c r="I173" s="3">
        <f t="shared" si="10"/>
        <v>3.5668235706852864</v>
      </c>
    </row>
    <row r="174" spans="1:9" x14ac:dyDescent="0.35">
      <c r="A174">
        <v>173</v>
      </c>
      <c r="B174" s="1">
        <v>18.812805555555553</v>
      </c>
      <c r="C174">
        <v>20.071377547437201</v>
      </c>
      <c r="D174">
        <v>21.564594851597299</v>
      </c>
      <c r="E174" s="3">
        <f t="shared" si="11"/>
        <v>1.2585719918816487</v>
      </c>
      <c r="F174" s="3">
        <f t="shared" si="12"/>
        <v>2.7517892960417463</v>
      </c>
      <c r="G174" s="3">
        <f t="shared" si="13"/>
        <v>1.5840034587489409</v>
      </c>
      <c r="H174" s="3">
        <f t="shared" si="14"/>
        <v>7.5723443298099298</v>
      </c>
      <c r="I174" s="3">
        <f t="shared" si="10"/>
        <v>4.2846532965282895</v>
      </c>
    </row>
    <row r="175" spans="1:9" x14ac:dyDescent="0.35">
      <c r="A175">
        <v>174</v>
      </c>
      <c r="B175" s="1">
        <v>31.976471064814817</v>
      </c>
      <c r="C175">
        <v>23.684375435353601</v>
      </c>
      <c r="D175">
        <v>23.442215616217201</v>
      </c>
      <c r="E175" s="3">
        <f t="shared" si="11"/>
        <v>-8.2920956294612154</v>
      </c>
      <c r="F175" s="3">
        <f t="shared" si="12"/>
        <v>-8.5342554485976159</v>
      </c>
      <c r="G175" s="3">
        <f t="shared" si="13"/>
        <v>68.758849928129791</v>
      </c>
      <c r="H175" s="3">
        <f t="shared" si="14"/>
        <v>72.83351606191809</v>
      </c>
      <c r="I175" s="3">
        <f t="shared" si="10"/>
        <v>123.07073660163806</v>
      </c>
    </row>
    <row r="176" spans="1:9" x14ac:dyDescent="0.35">
      <c r="A176">
        <v>175</v>
      </c>
      <c r="B176" s="1">
        <v>38.174697916666673</v>
      </c>
      <c r="C176">
        <v>25.5043659845918</v>
      </c>
      <c r="D176">
        <v>24.337745252553699</v>
      </c>
      <c r="E176" s="3">
        <f t="shared" si="11"/>
        <v>-12.670331932074873</v>
      </c>
      <c r="F176" s="3">
        <f t="shared" si="12"/>
        <v>-13.836952664112975</v>
      </c>
      <c r="G176" s="3">
        <f t="shared" si="13"/>
        <v>160.53731126895619</v>
      </c>
      <c r="H176" s="3">
        <f t="shared" si="14"/>
        <v>191.46125902890316</v>
      </c>
      <c r="I176" s="3">
        <f t="shared" si="10"/>
        <v>299.01160231648203</v>
      </c>
    </row>
    <row r="177" spans="1:9" x14ac:dyDescent="0.35">
      <c r="A177">
        <v>176</v>
      </c>
      <c r="B177" s="1">
        <v>37.453430555555563</v>
      </c>
      <c r="C177">
        <v>23.203895102448602</v>
      </c>
      <c r="D177">
        <v>23.0533533903868</v>
      </c>
      <c r="E177" s="3">
        <f t="shared" si="11"/>
        <v>-14.249535453106962</v>
      </c>
      <c r="F177" s="3">
        <f t="shared" si="12"/>
        <v>-14.400077165168764</v>
      </c>
      <c r="G177" s="3">
        <f t="shared" si="13"/>
        <v>203.04926062935223</v>
      </c>
      <c r="H177" s="3">
        <f t="shared" si="14"/>
        <v>207.36222236281486</v>
      </c>
      <c r="I177" s="3">
        <f t="shared" si="10"/>
        <v>274.5875878166691</v>
      </c>
    </row>
    <row r="178" spans="1:9" x14ac:dyDescent="0.35">
      <c r="A178">
        <v>177</v>
      </c>
      <c r="B178" s="1">
        <v>46.444199999999995</v>
      </c>
      <c r="C178">
        <v>22.682568751188001</v>
      </c>
      <c r="D178">
        <v>21.727473182877802</v>
      </c>
      <c r="E178" s="3">
        <f t="shared" si="11"/>
        <v>-23.761631248811995</v>
      </c>
      <c r="F178" s="3">
        <f t="shared" si="12"/>
        <v>-24.716726817122193</v>
      </c>
      <c r="G178" s="3">
        <f t="shared" si="13"/>
        <v>564.61511960451867</v>
      </c>
      <c r="H178" s="3">
        <f t="shared" si="14"/>
        <v>610.9165845522474</v>
      </c>
      <c r="I178" s="3">
        <f t="shared" si="10"/>
        <v>653.38793240963116</v>
      </c>
    </row>
    <row r="179" spans="1:9" x14ac:dyDescent="0.35">
      <c r="A179">
        <v>178</v>
      </c>
      <c r="B179" s="1">
        <v>37.054910763888891</v>
      </c>
      <c r="C179">
        <v>17.950921916831199</v>
      </c>
      <c r="D179">
        <v>19.388430005362501</v>
      </c>
      <c r="E179" s="3">
        <f t="shared" si="11"/>
        <v>-19.103988847057693</v>
      </c>
      <c r="F179" s="3">
        <f t="shared" si="12"/>
        <v>-17.66648075852639</v>
      </c>
      <c r="G179" s="3">
        <f t="shared" si="13"/>
        <v>364.96238986850472</v>
      </c>
      <c r="H179" s="3">
        <f t="shared" si="14"/>
        <v>312.10454239138318</v>
      </c>
      <c r="I179" s="3">
        <f t="shared" si="10"/>
        <v>261.5389142990058</v>
      </c>
    </row>
    <row r="180" spans="1:9" x14ac:dyDescent="0.35">
      <c r="A180">
        <v>179</v>
      </c>
      <c r="B180" s="1">
        <v>40.342499999999987</v>
      </c>
      <c r="C180">
        <v>21.878613860002201</v>
      </c>
      <c r="D180">
        <v>21.7292227924397</v>
      </c>
      <c r="E180" s="3">
        <f t="shared" si="11"/>
        <v>-18.463886139997786</v>
      </c>
      <c r="F180" s="3">
        <f t="shared" si="12"/>
        <v>-18.613277207560287</v>
      </c>
      <c r="G180" s="3">
        <f t="shared" si="13"/>
        <v>340.91509139080233</v>
      </c>
      <c r="H180" s="3">
        <f t="shared" si="14"/>
        <v>346.45408840548328</v>
      </c>
      <c r="I180" s="3">
        <f t="shared" si="10"/>
        <v>378.68202712265457</v>
      </c>
    </row>
    <row r="181" spans="1:9" x14ac:dyDescent="0.35">
      <c r="A181">
        <v>180</v>
      </c>
      <c r="B181" s="1">
        <v>35.962670138888889</v>
      </c>
      <c r="C181">
        <v>27.8526123037853</v>
      </c>
      <c r="D181">
        <v>25.899191212165402</v>
      </c>
      <c r="E181" s="3">
        <f t="shared" si="11"/>
        <v>-8.1100578351035892</v>
      </c>
      <c r="F181" s="3">
        <f t="shared" si="12"/>
        <v>-10.063478926723487</v>
      </c>
      <c r="G181" s="3">
        <f t="shared" si="13"/>
        <v>65.773038088725116</v>
      </c>
      <c r="H181" s="3">
        <f t="shared" si="14"/>
        <v>101.2736081086077</v>
      </c>
      <c r="I181" s="3">
        <f t="shared" si="10"/>
        <v>227.4041131057032</v>
      </c>
    </row>
    <row r="182" spans="1:9" x14ac:dyDescent="0.35">
      <c r="A182">
        <v>181</v>
      </c>
      <c r="B182" s="1">
        <v>35.719034722222219</v>
      </c>
      <c r="C182">
        <v>29.105694057291299</v>
      </c>
      <c r="D182">
        <v>29.567197430067399</v>
      </c>
      <c r="E182" s="3">
        <f t="shared" si="11"/>
        <v>-6.6133406649309201</v>
      </c>
      <c r="F182" s="3">
        <f t="shared" si="12"/>
        <v>-6.1518372921548199</v>
      </c>
      <c r="G182" s="3">
        <f t="shared" si="13"/>
        <v>43.736274750428947</v>
      </c>
      <c r="H182" s="3">
        <f t="shared" si="14"/>
        <v>37.845102069146748</v>
      </c>
      <c r="I182" s="3">
        <f t="shared" si="10"/>
        <v>220.11546410289327</v>
      </c>
    </row>
    <row r="183" spans="1:9" x14ac:dyDescent="0.35">
      <c r="A183">
        <v>182</v>
      </c>
      <c r="B183" s="1">
        <v>23.734051282051286</v>
      </c>
      <c r="C183">
        <v>30.873292648286</v>
      </c>
      <c r="D183">
        <v>31.08387553615</v>
      </c>
      <c r="E183" s="3">
        <f t="shared" si="11"/>
        <v>7.1392413662347138</v>
      </c>
      <c r="F183" s="3">
        <f t="shared" si="12"/>
        <v>7.3498242540987135</v>
      </c>
      <c r="G183" s="3">
        <f t="shared" si="13"/>
        <v>50.968767285356904</v>
      </c>
      <c r="H183" s="3">
        <f t="shared" si="14"/>
        <v>54.019916566137709</v>
      </c>
      <c r="I183" s="3">
        <f t="shared" si="10"/>
        <v>8.1299420139689964</v>
      </c>
    </row>
    <row r="184" spans="1:9" x14ac:dyDescent="0.35">
      <c r="A184">
        <v>183</v>
      </c>
      <c r="B184" s="1">
        <v>54.754790106951873</v>
      </c>
      <c r="C184">
        <v>30.033431194745699</v>
      </c>
      <c r="D184">
        <v>29.0910693507759</v>
      </c>
      <c r="E184" s="3">
        <f t="shared" si="11"/>
        <v>-24.721358912206174</v>
      </c>
      <c r="F184" s="3">
        <f t="shared" si="12"/>
        <v>-25.663720756175973</v>
      </c>
      <c r="G184" s="3">
        <f t="shared" si="13"/>
        <v>611.14558646611567</v>
      </c>
      <c r="H184" s="3">
        <f t="shared" si="14"/>
        <v>658.62656305097744</v>
      </c>
      <c r="I184" s="3">
        <f t="shared" si="10"/>
        <v>1147.3153743890725</v>
      </c>
    </row>
    <row r="185" spans="1:9" x14ac:dyDescent="0.35">
      <c r="A185">
        <v>184</v>
      </c>
      <c r="B185" s="1">
        <v>57.370565972222209</v>
      </c>
      <c r="C185">
        <v>28.712899903490399</v>
      </c>
      <c r="D185">
        <v>27.263908745922699</v>
      </c>
      <c r="E185" s="3">
        <f t="shared" si="11"/>
        <v>-28.65766606873181</v>
      </c>
      <c r="F185" s="3">
        <f t="shared" si="12"/>
        <v>-30.106657226299511</v>
      </c>
      <c r="G185" s="3">
        <f t="shared" si="13"/>
        <v>821.2618245069425</v>
      </c>
      <c r="H185" s="3">
        <f t="shared" si="14"/>
        <v>906.41080934189256</v>
      </c>
      <c r="I185" s="3">
        <f t="shared" si="10"/>
        <v>1331.3610089168642</v>
      </c>
    </row>
    <row r="186" spans="1:9" x14ac:dyDescent="0.35">
      <c r="A186">
        <v>185</v>
      </c>
      <c r="B186" s="1">
        <v>59.524829861111101</v>
      </c>
      <c r="C186">
        <v>28.564985754346601</v>
      </c>
      <c r="D186">
        <v>28.142846637164102</v>
      </c>
      <c r="E186" s="3">
        <f t="shared" si="11"/>
        <v>-30.9598441067645</v>
      </c>
      <c r="F186" s="3">
        <f t="shared" si="12"/>
        <v>-31.381983223947</v>
      </c>
      <c r="G186" s="3">
        <f t="shared" si="13"/>
        <v>958.51194711516052</v>
      </c>
      <c r="H186" s="3">
        <f t="shared" si="14"/>
        <v>984.82887106809096</v>
      </c>
      <c r="I186" s="3">
        <f t="shared" si="10"/>
        <v>1493.2106478737169</v>
      </c>
    </row>
    <row r="187" spans="1:9" x14ac:dyDescent="0.35">
      <c r="A187">
        <v>186</v>
      </c>
      <c r="B187" s="1">
        <v>40.147986111111095</v>
      </c>
      <c r="C187">
        <v>33.949796801927597</v>
      </c>
      <c r="D187">
        <v>33.742278477902502</v>
      </c>
      <c r="E187" s="3">
        <f t="shared" si="11"/>
        <v>-6.1981893091834976</v>
      </c>
      <c r="F187" s="3">
        <f t="shared" si="12"/>
        <v>-6.4057076332085927</v>
      </c>
      <c r="G187" s="3">
        <f t="shared" si="13"/>
        <v>38.417550712476604</v>
      </c>
      <c r="H187" s="3">
        <f t="shared" si="14"/>
        <v>41.03309028214683</v>
      </c>
      <c r="I187" s="3">
        <f t="shared" si="10"/>
        <v>371.14947790708743</v>
      </c>
    </row>
    <row r="188" spans="1:9" x14ac:dyDescent="0.35">
      <c r="A188">
        <v>187</v>
      </c>
      <c r="B188" s="1">
        <v>51.816788194444456</v>
      </c>
      <c r="C188">
        <v>40.267452085600901</v>
      </c>
      <c r="D188">
        <v>38.224875991734798</v>
      </c>
      <c r="E188" s="3">
        <f t="shared" si="11"/>
        <v>-11.549336108843555</v>
      </c>
      <c r="F188" s="3">
        <f t="shared" si="12"/>
        <v>-13.591912202709658</v>
      </c>
      <c r="G188" s="3">
        <f t="shared" si="13"/>
        <v>133.38716455503757</v>
      </c>
      <c r="H188" s="3">
        <f t="shared" si="14"/>
        <v>184.74007732616769</v>
      </c>
      <c r="I188" s="3">
        <f t="shared" si="10"/>
        <v>956.91496868477623</v>
      </c>
    </row>
    <row r="189" spans="1:9" x14ac:dyDescent="0.35">
      <c r="A189">
        <v>188</v>
      </c>
      <c r="B189" s="1">
        <v>29.176115277777782</v>
      </c>
      <c r="C189">
        <v>29.1324468303598</v>
      </c>
      <c r="D189">
        <v>29.791400889221102</v>
      </c>
      <c r="E189" s="3">
        <f t="shared" si="11"/>
        <v>-4.3668447417982037E-2</v>
      </c>
      <c r="F189" s="3">
        <f t="shared" si="12"/>
        <v>0.61528561144331917</v>
      </c>
      <c r="G189" s="3">
        <f t="shared" si="13"/>
        <v>1.906933299897062E-3</v>
      </c>
      <c r="H189" s="3">
        <f t="shared" si="14"/>
        <v>0.37857638364917912</v>
      </c>
      <c r="I189" s="3">
        <f t="shared" si="10"/>
        <v>68.779974566629207</v>
      </c>
    </row>
    <row r="190" spans="1:9" x14ac:dyDescent="0.35">
      <c r="A190">
        <v>189</v>
      </c>
      <c r="B190" s="1">
        <v>55.639142361111112</v>
      </c>
      <c r="C190">
        <v>30.5247456482474</v>
      </c>
      <c r="D190">
        <v>31.081226958989699</v>
      </c>
      <c r="E190" s="3">
        <f t="shared" si="11"/>
        <v>-25.114396712863712</v>
      </c>
      <c r="F190" s="3">
        <f t="shared" si="12"/>
        <v>-24.557915402121413</v>
      </c>
      <c r="G190" s="3">
        <f t="shared" si="13"/>
        <v>630.73292225109958</v>
      </c>
      <c r="H190" s="3">
        <f t="shared" si="14"/>
        <v>603.09120889775215</v>
      </c>
      <c r="I190" s="3">
        <f t="shared" si="10"/>
        <v>1208.0070904792487</v>
      </c>
    </row>
    <row r="191" spans="1:9" x14ac:dyDescent="0.35">
      <c r="A191">
        <v>190</v>
      </c>
      <c r="B191" s="1">
        <v>11.3319375</v>
      </c>
      <c r="C191">
        <v>29.366582424669598</v>
      </c>
      <c r="D191">
        <v>28.0781017236935</v>
      </c>
      <c r="E191" s="3">
        <f t="shared" si="11"/>
        <v>18.0346449246696</v>
      </c>
      <c r="F191" s="3">
        <f t="shared" si="12"/>
        <v>16.746164223693498</v>
      </c>
      <c r="G191" s="3">
        <f t="shared" si="13"/>
        <v>325.24841755891094</v>
      </c>
      <c r="H191" s="3">
        <f t="shared" si="14"/>
        <v>280.43401620691208</v>
      </c>
      <c r="I191" s="3">
        <f t="shared" si="10"/>
        <v>91.217942325321147</v>
      </c>
    </row>
    <row r="192" spans="1:9" x14ac:dyDescent="0.35">
      <c r="A192">
        <v>191</v>
      </c>
      <c r="B192" s="1">
        <v>101.55265763888887</v>
      </c>
      <c r="C192">
        <v>30.849858985897001</v>
      </c>
      <c r="D192">
        <v>31.1510207118748</v>
      </c>
      <c r="E192" s="3">
        <f t="shared" si="11"/>
        <v>-70.702798652991873</v>
      </c>
      <c r="F192" s="3">
        <f t="shared" si="12"/>
        <v>-70.401636927014067</v>
      </c>
      <c r="G192" s="3">
        <f t="shared" si="13"/>
        <v>4998.8857373655092</v>
      </c>
      <c r="H192" s="3">
        <f t="shared" si="14"/>
        <v>4956.3904820031103</v>
      </c>
      <c r="I192" s="3">
        <f t="shared" si="10"/>
        <v>6507.6346495557609</v>
      </c>
    </row>
    <row r="193" spans="1:9" x14ac:dyDescent="0.35">
      <c r="A193">
        <v>192</v>
      </c>
      <c r="B193" s="1">
        <v>92.25222244769121</v>
      </c>
      <c r="C193">
        <v>23.113701742992301</v>
      </c>
      <c r="D193">
        <v>24.1352772418408</v>
      </c>
      <c r="E193" s="3">
        <f t="shared" si="11"/>
        <v>-69.138520704698905</v>
      </c>
      <c r="F193" s="3">
        <f t="shared" si="12"/>
        <v>-68.116945205850413</v>
      </c>
      <c r="G193" s="3">
        <f t="shared" si="13"/>
        <v>4780.1350452340794</v>
      </c>
      <c r="H193" s="3">
        <f t="shared" si="14"/>
        <v>4639.9182241768276</v>
      </c>
      <c r="I193" s="3">
        <f t="shared" si="10"/>
        <v>5093.6021734866044</v>
      </c>
    </row>
    <row r="194" spans="1:9" x14ac:dyDescent="0.35">
      <c r="A194">
        <v>193</v>
      </c>
      <c r="B194" s="1">
        <v>12.4628125</v>
      </c>
      <c r="C194">
        <v>13.719371766999</v>
      </c>
      <c r="D194">
        <v>13.7208506520436</v>
      </c>
      <c r="E194" s="3">
        <f t="shared" si="11"/>
        <v>1.256559266999</v>
      </c>
      <c r="F194" s="3">
        <f t="shared" si="12"/>
        <v>1.2580381520435999</v>
      </c>
      <c r="G194" s="3">
        <f t="shared" si="13"/>
        <v>1.5789411914810643</v>
      </c>
      <c r="H194" s="3">
        <f t="shared" si="14"/>
        <v>1.5826599919972759</v>
      </c>
      <c r="I194" s="3">
        <f t="shared" ref="I194:I257" si="15">($B$711-B194)^2</f>
        <v>70.895279546392132</v>
      </c>
    </row>
    <row r="195" spans="1:9" x14ac:dyDescent="0.35">
      <c r="A195">
        <v>194</v>
      </c>
      <c r="B195" s="1">
        <v>37.84535833333333</v>
      </c>
      <c r="C195">
        <v>17.171597408331699</v>
      </c>
      <c r="D195">
        <v>15.449393162407301</v>
      </c>
      <c r="E195" s="3">
        <f t="shared" ref="E195:E258" si="16">C195-B195</f>
        <v>-20.673760925001631</v>
      </c>
      <c r="F195" s="3">
        <f t="shared" ref="F195:F258" si="17">D195-B195</f>
        <v>-22.395965170926029</v>
      </c>
      <c r="G195" s="3">
        <f t="shared" ref="G195:G258" si="18">(E195)^2</f>
        <v>427.4043907841243</v>
      </c>
      <c r="H195" s="3">
        <f t="shared" ref="H195:H258" si="19">(F195)^2</f>
        <v>501.57925593733177</v>
      </c>
      <c r="I195" s="3">
        <f t="shared" si="15"/>
        <v>287.73021837573032</v>
      </c>
    </row>
    <row r="196" spans="1:9" x14ac:dyDescent="0.35">
      <c r="A196">
        <v>195</v>
      </c>
      <c r="B196" s="1">
        <v>32.483010416666673</v>
      </c>
      <c r="C196">
        <v>18.074904161237701</v>
      </c>
      <c r="D196">
        <v>18.541848130687999</v>
      </c>
      <c r="E196" s="3">
        <f t="shared" si="16"/>
        <v>-14.408106255428972</v>
      </c>
      <c r="F196" s="3">
        <f t="shared" si="17"/>
        <v>-13.941162285978674</v>
      </c>
      <c r="G196" s="3">
        <f t="shared" si="18"/>
        <v>207.59352586773147</v>
      </c>
      <c r="H196" s="3">
        <f t="shared" si="19"/>
        <v>194.35600588399413</v>
      </c>
      <c r="I196" s="3">
        <f t="shared" si="15"/>
        <v>134.56613536049775</v>
      </c>
    </row>
    <row r="197" spans="1:9" x14ac:dyDescent="0.35">
      <c r="A197">
        <v>196</v>
      </c>
      <c r="B197" s="1">
        <v>37.897175189393941</v>
      </c>
      <c r="C197">
        <v>18.2431277757534</v>
      </c>
      <c r="D197">
        <v>17.8247786092243</v>
      </c>
      <c r="E197" s="3">
        <f t="shared" si="16"/>
        <v>-19.654047413640541</v>
      </c>
      <c r="F197" s="3">
        <f t="shared" si="17"/>
        <v>-20.072396580169642</v>
      </c>
      <c r="G197" s="3">
        <f t="shared" si="18"/>
        <v>386.28157973763041</v>
      </c>
      <c r="H197" s="3">
        <f t="shared" si="19"/>
        <v>402.90110447160595</v>
      </c>
      <c r="I197" s="3">
        <f t="shared" si="15"/>
        <v>289.49080184935917</v>
      </c>
    </row>
    <row r="198" spans="1:9" x14ac:dyDescent="0.35">
      <c r="A198">
        <v>197</v>
      </c>
      <c r="B198" s="1">
        <v>36.752993834175093</v>
      </c>
      <c r="C198">
        <v>29.691799802782299</v>
      </c>
      <c r="D198">
        <v>28.520286879324001</v>
      </c>
      <c r="E198" s="3">
        <f t="shared" si="16"/>
        <v>-7.0611940313927946</v>
      </c>
      <c r="F198" s="3">
        <f t="shared" si="17"/>
        <v>-8.2327069548510927</v>
      </c>
      <c r="G198" s="3">
        <f t="shared" si="18"/>
        <v>49.86046114897723</v>
      </c>
      <c r="H198" s="3">
        <f t="shared" si="19"/>
        <v>67.777463804453546</v>
      </c>
      <c r="I198" s="3">
        <f t="shared" si="15"/>
        <v>251.86476744533178</v>
      </c>
    </row>
    <row r="199" spans="1:9" x14ac:dyDescent="0.35">
      <c r="A199">
        <v>198</v>
      </c>
      <c r="B199" s="1">
        <v>47.360638657407414</v>
      </c>
      <c r="C199">
        <v>17.435542666804398</v>
      </c>
      <c r="D199">
        <v>19.080359023741501</v>
      </c>
      <c r="E199" s="3">
        <f t="shared" si="16"/>
        <v>-29.925095990603015</v>
      </c>
      <c r="F199" s="3">
        <f t="shared" si="17"/>
        <v>-28.280279633665913</v>
      </c>
      <c r="G199" s="3">
        <f t="shared" si="18"/>
        <v>895.5113700468047</v>
      </c>
      <c r="H199" s="3">
        <f t="shared" si="19"/>
        <v>799.77421615833896</v>
      </c>
      <c r="I199" s="3">
        <f t="shared" si="15"/>
        <v>701.07880145779541</v>
      </c>
    </row>
    <row r="200" spans="1:9" x14ac:dyDescent="0.35">
      <c r="A200">
        <v>199</v>
      </c>
      <c r="B200" s="1">
        <v>24.652375000000003</v>
      </c>
      <c r="C200">
        <v>16.164685231075101</v>
      </c>
      <c r="D200">
        <v>16.368000989829799</v>
      </c>
      <c r="E200" s="3">
        <f t="shared" si="16"/>
        <v>-8.487689768924902</v>
      </c>
      <c r="F200" s="3">
        <f t="shared" si="17"/>
        <v>-8.2843740101702039</v>
      </c>
      <c r="G200" s="3">
        <f t="shared" si="18"/>
        <v>72.04087761351245</v>
      </c>
      <c r="H200" s="3">
        <f t="shared" si="19"/>
        <v>68.630852740383546</v>
      </c>
      <c r="I200" s="3">
        <f t="shared" si="15"/>
        <v>14.210103065380867</v>
      </c>
    </row>
    <row r="201" spans="1:9" x14ac:dyDescent="0.35">
      <c r="A201">
        <v>200</v>
      </c>
      <c r="B201" s="1">
        <v>18.160944223484847</v>
      </c>
      <c r="C201">
        <v>17.8895260037132</v>
      </c>
      <c r="D201">
        <v>16.904453062862402</v>
      </c>
      <c r="E201" s="3">
        <f t="shared" si="16"/>
        <v>-0.27141821977164682</v>
      </c>
      <c r="F201" s="3">
        <f t="shared" si="17"/>
        <v>-1.2564911606224456</v>
      </c>
      <c r="G201" s="3">
        <f t="shared" si="18"/>
        <v>7.3667850024009968E-2</v>
      </c>
      <c r="H201" s="3">
        <f t="shared" si="19"/>
        <v>1.5787700367223403</v>
      </c>
      <c r="I201" s="3">
        <f t="shared" si="15"/>
        <v>7.4082047173236667</v>
      </c>
    </row>
    <row r="202" spans="1:9" x14ac:dyDescent="0.35">
      <c r="A202">
        <v>201</v>
      </c>
      <c r="B202" s="1">
        <v>16.572232638888892</v>
      </c>
      <c r="C202">
        <v>12.764129230880201</v>
      </c>
      <c r="D202">
        <v>13.403711903032899</v>
      </c>
      <c r="E202" s="3">
        <f t="shared" si="16"/>
        <v>-3.8081034080086908</v>
      </c>
      <c r="F202" s="3">
        <f t="shared" si="17"/>
        <v>-3.1685207358559921</v>
      </c>
      <c r="G202" s="3">
        <f t="shared" si="18"/>
        <v>14.501651566087405</v>
      </c>
      <c r="H202" s="3">
        <f t="shared" si="19"/>
        <v>10.039523653549399</v>
      </c>
      <c r="I202" s="3">
        <f t="shared" si="15"/>
        <v>18.58052513016095</v>
      </c>
    </row>
    <row r="203" spans="1:9" x14ac:dyDescent="0.35">
      <c r="A203">
        <v>202</v>
      </c>
      <c r="B203" s="1">
        <v>24.880059027777776</v>
      </c>
      <c r="C203">
        <v>22.237046736426102</v>
      </c>
      <c r="D203">
        <v>19.1924750773236</v>
      </c>
      <c r="E203" s="3">
        <f t="shared" si="16"/>
        <v>-2.643012291351674</v>
      </c>
      <c r="F203" s="3">
        <f t="shared" si="17"/>
        <v>-5.6875839504541759</v>
      </c>
      <c r="G203" s="3">
        <f t="shared" si="18"/>
        <v>6.985513972236026</v>
      </c>
      <c r="H203" s="3">
        <f t="shared" si="19"/>
        <v>32.348611193463931</v>
      </c>
      <c r="I203" s="3">
        <f t="shared" si="15"/>
        <v>15.978511725953151</v>
      </c>
    </row>
    <row r="204" spans="1:9" x14ac:dyDescent="0.35">
      <c r="A204">
        <v>203</v>
      </c>
      <c r="B204" s="1">
        <v>19.919024305555556</v>
      </c>
      <c r="C204">
        <v>26.319903299174801</v>
      </c>
      <c r="D204">
        <v>22.589617213005699</v>
      </c>
      <c r="E204" s="3">
        <f t="shared" si="16"/>
        <v>6.4008789936192443</v>
      </c>
      <c r="F204" s="3">
        <f t="shared" si="17"/>
        <v>2.6705929074501427</v>
      </c>
      <c r="G204" s="3">
        <f t="shared" si="18"/>
        <v>40.971251890956111</v>
      </c>
      <c r="H204" s="3">
        <f t="shared" si="19"/>
        <v>7.132066477323006</v>
      </c>
      <c r="I204" s="3">
        <f t="shared" si="15"/>
        <v>0.92875943589404031</v>
      </c>
    </row>
    <row r="205" spans="1:9" x14ac:dyDescent="0.35">
      <c r="A205">
        <v>204</v>
      </c>
      <c r="B205" s="1">
        <v>31.560416666666669</v>
      </c>
      <c r="C205">
        <v>28.537295832650301</v>
      </c>
      <c r="D205">
        <v>25.455844272748099</v>
      </c>
      <c r="E205" s="3">
        <f t="shared" si="16"/>
        <v>-3.0231208340163676</v>
      </c>
      <c r="F205" s="3">
        <f t="shared" si="17"/>
        <v>-6.1045723939185699</v>
      </c>
      <c r="G205" s="3">
        <f t="shared" si="18"/>
        <v>9.1392595770638181</v>
      </c>
      <c r="H205" s="3">
        <f t="shared" si="19"/>
        <v>37.265804112592697</v>
      </c>
      <c r="I205" s="3">
        <f t="shared" si="15"/>
        <v>114.01265162418089</v>
      </c>
    </row>
    <row r="206" spans="1:9" x14ac:dyDescent="0.35">
      <c r="A206">
        <v>205</v>
      </c>
      <c r="B206" s="1">
        <v>32.50603693181818</v>
      </c>
      <c r="C206">
        <v>23.1517248514544</v>
      </c>
      <c r="D206">
        <v>19.600351508660701</v>
      </c>
      <c r="E206" s="3">
        <f t="shared" si="16"/>
        <v>-9.3543120803637798</v>
      </c>
      <c r="F206" s="3">
        <f t="shared" si="17"/>
        <v>-12.905685423157479</v>
      </c>
      <c r="G206" s="3">
        <f t="shared" si="18"/>
        <v>87.503154496839741</v>
      </c>
      <c r="H206" s="3">
        <f t="shared" si="19"/>
        <v>166.55671624149943</v>
      </c>
      <c r="I206" s="3">
        <f t="shared" si="15"/>
        <v>135.10089291123697</v>
      </c>
    </row>
    <row r="207" spans="1:9" x14ac:dyDescent="0.35">
      <c r="A207">
        <v>206</v>
      </c>
      <c r="B207" s="1">
        <v>10.198416666666667</v>
      </c>
      <c r="C207">
        <v>11.5674252663469</v>
      </c>
      <c r="D207">
        <v>11.748300194833201</v>
      </c>
      <c r="E207" s="3">
        <f t="shared" si="16"/>
        <v>1.3690085996802335</v>
      </c>
      <c r="F207" s="3">
        <f t="shared" si="17"/>
        <v>1.549883528166534</v>
      </c>
      <c r="G207" s="3">
        <f t="shared" si="18"/>
        <v>1.8741845459984336</v>
      </c>
      <c r="H207" s="3">
        <f t="shared" si="19"/>
        <v>2.4021389508819433</v>
      </c>
      <c r="I207" s="3">
        <f t="shared" si="15"/>
        <v>114.15489254426711</v>
      </c>
    </row>
    <row r="208" spans="1:9" x14ac:dyDescent="0.35">
      <c r="A208">
        <v>207</v>
      </c>
      <c r="B208" s="1">
        <v>6.7186281565656563</v>
      </c>
      <c r="C208">
        <v>14.616218614156001</v>
      </c>
      <c r="D208">
        <v>17.595986234845501</v>
      </c>
      <c r="E208" s="3">
        <f t="shared" si="16"/>
        <v>7.8975904575903444</v>
      </c>
      <c r="F208" s="3">
        <f t="shared" si="17"/>
        <v>10.877358078279844</v>
      </c>
      <c r="G208" s="3">
        <f t="shared" si="18"/>
        <v>62.371935035822062</v>
      </c>
      <c r="H208" s="3">
        <f t="shared" si="19"/>
        <v>118.31691876311979</v>
      </c>
      <c r="I208" s="3">
        <f t="shared" si="15"/>
        <v>200.62223327668136</v>
      </c>
    </row>
    <row r="209" spans="1:9" x14ac:dyDescent="0.35">
      <c r="A209">
        <v>208</v>
      </c>
      <c r="B209" s="1">
        <v>18.140393055555556</v>
      </c>
      <c r="C209">
        <v>16.189296904194201</v>
      </c>
      <c r="D209">
        <v>15.9238403543347</v>
      </c>
      <c r="E209" s="3">
        <f t="shared" si="16"/>
        <v>-1.9510961513613552</v>
      </c>
      <c r="F209" s="3">
        <f t="shared" si="17"/>
        <v>-2.2165527012208557</v>
      </c>
      <c r="G209" s="3">
        <f t="shared" si="18"/>
        <v>3.8067761918570922</v>
      </c>
      <c r="H209" s="3">
        <f t="shared" si="19"/>
        <v>4.913105877289472</v>
      </c>
      <c r="I209" s="3">
        <f t="shared" si="15"/>
        <v>7.5204994771260791</v>
      </c>
    </row>
    <row r="210" spans="1:9" x14ac:dyDescent="0.35">
      <c r="A210">
        <v>209</v>
      </c>
      <c r="B210" s="1">
        <v>19.044207986111108</v>
      </c>
      <c r="C210">
        <v>16.3365462262887</v>
      </c>
      <c r="D210">
        <v>16.935131231202899</v>
      </c>
      <c r="E210" s="3">
        <f t="shared" si="16"/>
        <v>-2.7076617598224075</v>
      </c>
      <c r="F210" s="3">
        <f t="shared" si="17"/>
        <v>-2.1090767549082088</v>
      </c>
      <c r="G210" s="3">
        <f t="shared" si="18"/>
        <v>7.3314322056045773</v>
      </c>
      <c r="H210" s="3">
        <f t="shared" si="19"/>
        <v>4.4482047580941408</v>
      </c>
      <c r="I210" s="3">
        <f t="shared" si="15"/>
        <v>3.3802218979314032</v>
      </c>
    </row>
    <row r="211" spans="1:9" x14ac:dyDescent="0.35">
      <c r="A211">
        <v>210</v>
      </c>
      <c r="B211" s="1">
        <v>21.669965277777777</v>
      </c>
      <c r="C211">
        <v>22.096524010723702</v>
      </c>
      <c r="D211">
        <v>20.119361709797001</v>
      </c>
      <c r="E211" s="3">
        <f t="shared" si="16"/>
        <v>0.42655873294592439</v>
      </c>
      <c r="F211" s="3">
        <f t="shared" si="17"/>
        <v>-1.5506035679807759</v>
      </c>
      <c r="G211" s="3">
        <f t="shared" si="18"/>
        <v>0.18195235265243245</v>
      </c>
      <c r="H211" s="3">
        <f t="shared" si="19"/>
        <v>2.4043714250347126</v>
      </c>
      <c r="I211" s="3">
        <f t="shared" si="15"/>
        <v>0.61971424721762181</v>
      </c>
    </row>
    <row r="212" spans="1:9" x14ac:dyDescent="0.35">
      <c r="A212">
        <v>211</v>
      </c>
      <c r="B212" s="1">
        <v>21.527399305555559</v>
      </c>
      <c r="C212">
        <v>19.246869065501699</v>
      </c>
      <c r="D212">
        <v>18.888915217994601</v>
      </c>
      <c r="E212" s="3">
        <f t="shared" si="16"/>
        <v>-2.2805302400538601</v>
      </c>
      <c r="F212" s="3">
        <f t="shared" si="17"/>
        <v>-2.6384840875609576</v>
      </c>
      <c r="G212" s="3">
        <f t="shared" si="18"/>
        <v>5.2008181758001166</v>
      </c>
      <c r="H212" s="3">
        <f t="shared" si="19"/>
        <v>6.961598280312379</v>
      </c>
      <c r="I212" s="3">
        <f t="shared" si="15"/>
        <v>0.41557793015054334</v>
      </c>
    </row>
    <row r="213" spans="1:9" x14ac:dyDescent="0.35">
      <c r="A213">
        <v>212</v>
      </c>
      <c r="B213" s="1">
        <v>24.931895833333332</v>
      </c>
      <c r="C213">
        <v>24.578912489801102</v>
      </c>
      <c r="D213">
        <v>24.143969159381701</v>
      </c>
      <c r="E213" s="3">
        <f t="shared" si="16"/>
        <v>-0.35298334353223026</v>
      </c>
      <c r="F213" s="3">
        <f t="shared" si="17"/>
        <v>-0.78792667395163107</v>
      </c>
      <c r="G213" s="3">
        <f t="shared" si="18"/>
        <v>0.12459724081119249</v>
      </c>
      <c r="H213" s="3">
        <f t="shared" si="19"/>
        <v>0.62082844352447997</v>
      </c>
      <c r="I213" s="3">
        <f t="shared" si="15"/>
        <v>16.395614660376307</v>
      </c>
    </row>
    <row r="214" spans="1:9" x14ac:dyDescent="0.35">
      <c r="A214">
        <v>213</v>
      </c>
      <c r="B214" s="1">
        <v>40.584666666666671</v>
      </c>
      <c r="C214">
        <v>39.330804556078199</v>
      </c>
      <c r="D214">
        <v>30.116231679495002</v>
      </c>
      <c r="E214" s="3">
        <f t="shared" si="16"/>
        <v>-1.2538621105884715</v>
      </c>
      <c r="F214" s="3">
        <f t="shared" si="17"/>
        <v>-10.468434987171669</v>
      </c>
      <c r="G214" s="3">
        <f t="shared" si="18"/>
        <v>1.5721701923693765</v>
      </c>
      <c r="H214" s="3">
        <f t="shared" si="19"/>
        <v>109.5881310806399</v>
      </c>
      <c r="I214" s="3">
        <f t="shared" si="15"/>
        <v>388.16567935496636</v>
      </c>
    </row>
    <row r="215" spans="1:9" x14ac:dyDescent="0.35">
      <c r="A215">
        <v>214</v>
      </c>
      <c r="B215" s="1">
        <v>33.863774509803925</v>
      </c>
      <c r="C215">
        <v>16.813624197051102</v>
      </c>
      <c r="D215">
        <v>18.043938843104701</v>
      </c>
      <c r="E215" s="3">
        <f t="shared" si="16"/>
        <v>-17.050150312752823</v>
      </c>
      <c r="F215" s="3">
        <f t="shared" si="17"/>
        <v>-15.819835666699223</v>
      </c>
      <c r="G215" s="3">
        <f t="shared" si="18"/>
        <v>290.70762568746517</v>
      </c>
      <c r="H215" s="3">
        <f t="shared" si="19"/>
        <v>250.26720052136886</v>
      </c>
      <c r="I215" s="3">
        <f t="shared" si="15"/>
        <v>168.50710209432654</v>
      </c>
    </row>
    <row r="216" spans="1:9" x14ac:dyDescent="0.35">
      <c r="A216">
        <v>215</v>
      </c>
      <c r="B216" s="1">
        <v>61.983222222222217</v>
      </c>
      <c r="C216">
        <v>29.089681332406201</v>
      </c>
      <c r="D216">
        <v>25.0268282050985</v>
      </c>
      <c r="E216" s="3">
        <f t="shared" si="16"/>
        <v>-32.893540889816016</v>
      </c>
      <c r="F216" s="3">
        <f t="shared" si="17"/>
        <v>-36.956394017123714</v>
      </c>
      <c r="G216" s="3">
        <f t="shared" si="18"/>
        <v>1081.9850322699983</v>
      </c>
      <c r="H216" s="3">
        <f t="shared" si="19"/>
        <v>1365.7750587488974</v>
      </c>
      <c r="I216" s="3">
        <f t="shared" si="15"/>
        <v>1689.2491486126364</v>
      </c>
    </row>
    <row r="217" spans="1:9" x14ac:dyDescent="0.35">
      <c r="A217">
        <v>216</v>
      </c>
      <c r="B217" s="1">
        <v>42.223930555555562</v>
      </c>
      <c r="C217">
        <v>21.834660118448401</v>
      </c>
      <c r="D217">
        <v>21.070115348025599</v>
      </c>
      <c r="E217" s="3">
        <f t="shared" si="16"/>
        <v>-20.389270437107161</v>
      </c>
      <c r="F217" s="3">
        <f t="shared" si="17"/>
        <v>-21.153815207529963</v>
      </c>
      <c r="G217" s="3">
        <f t="shared" si="18"/>
        <v>415.72234895749204</v>
      </c>
      <c r="H217" s="3">
        <f t="shared" si="19"/>
        <v>447.48389783432594</v>
      </c>
      <c r="I217" s="3">
        <f t="shared" si="15"/>
        <v>455.44615975005189</v>
      </c>
    </row>
    <row r="218" spans="1:9" x14ac:dyDescent="0.35">
      <c r="A218">
        <v>217</v>
      </c>
      <c r="B218" s="1">
        <v>79.324381944444454</v>
      </c>
      <c r="C218">
        <v>32.367810712299601</v>
      </c>
      <c r="D218">
        <v>28.159416648313101</v>
      </c>
      <c r="E218" s="3">
        <f t="shared" si="16"/>
        <v>-46.956571232144853</v>
      </c>
      <c r="F218" s="3">
        <f t="shared" si="17"/>
        <v>-51.164965296131356</v>
      </c>
      <c r="G218" s="3">
        <f t="shared" si="18"/>
        <v>2204.9195818794938</v>
      </c>
      <c r="H218" s="3">
        <f t="shared" si="19"/>
        <v>2617.8536737543259</v>
      </c>
      <c r="I218" s="3">
        <f t="shared" si="15"/>
        <v>3415.4248160138295</v>
      </c>
    </row>
    <row r="219" spans="1:9" x14ac:dyDescent="0.35">
      <c r="A219">
        <v>218</v>
      </c>
      <c r="B219" s="1">
        <v>36.450822916666674</v>
      </c>
      <c r="C219">
        <v>19.979873613849001</v>
      </c>
      <c r="D219">
        <v>19.492073079369199</v>
      </c>
      <c r="E219" s="3">
        <f t="shared" si="16"/>
        <v>-16.470949302817672</v>
      </c>
      <c r="F219" s="3">
        <f t="shared" si="17"/>
        <v>-16.958749837297475</v>
      </c>
      <c r="G219" s="3">
        <f t="shared" si="18"/>
        <v>271.29217093598999</v>
      </c>
      <c r="H219" s="3">
        <f t="shared" si="19"/>
        <v>287.59919604403711</v>
      </c>
      <c r="I219" s="3">
        <f t="shared" si="15"/>
        <v>242.36501998898044</v>
      </c>
    </row>
    <row r="220" spans="1:9" x14ac:dyDescent="0.35">
      <c r="A220">
        <v>219</v>
      </c>
      <c r="B220" s="1">
        <v>6.8791215277777775</v>
      </c>
      <c r="C220">
        <v>22.358435323119501</v>
      </c>
      <c r="D220">
        <v>22.651995564356898</v>
      </c>
      <c r="E220" s="3">
        <f t="shared" si="16"/>
        <v>15.479313795341724</v>
      </c>
      <c r="F220" s="3">
        <f t="shared" si="17"/>
        <v>15.772874036579122</v>
      </c>
      <c r="G220" s="3">
        <f t="shared" si="18"/>
        <v>239.60915557465663</v>
      </c>
      <c r="H220" s="3">
        <f t="shared" si="19"/>
        <v>248.78355537379176</v>
      </c>
      <c r="I220" s="3">
        <f t="shared" si="15"/>
        <v>196.1014973644065</v>
      </c>
    </row>
    <row r="221" spans="1:9" x14ac:dyDescent="0.35">
      <c r="A221">
        <v>220</v>
      </c>
      <c r="B221" s="1">
        <v>9.2162465277777788</v>
      </c>
      <c r="C221">
        <v>13.1556243916094</v>
      </c>
      <c r="D221">
        <v>13.377402788196299</v>
      </c>
      <c r="E221" s="3">
        <f t="shared" si="16"/>
        <v>3.9393778638316217</v>
      </c>
      <c r="F221" s="3">
        <f t="shared" si="17"/>
        <v>4.1611562604185206</v>
      </c>
      <c r="G221" s="3">
        <f t="shared" si="18"/>
        <v>15.518697954046591</v>
      </c>
      <c r="H221" s="3">
        <f t="shared" si="19"/>
        <v>17.315221423620248</v>
      </c>
      <c r="I221" s="3">
        <f t="shared" si="15"/>
        <v>136.10720910674223</v>
      </c>
    </row>
    <row r="222" spans="1:9" x14ac:dyDescent="0.35">
      <c r="A222">
        <v>221</v>
      </c>
      <c r="B222" s="1">
        <v>2.2062395833333333</v>
      </c>
      <c r="C222">
        <v>18.5781343778809</v>
      </c>
      <c r="D222">
        <v>17.955547858135201</v>
      </c>
      <c r="E222" s="3">
        <f t="shared" si="16"/>
        <v>16.371894794547568</v>
      </c>
      <c r="F222" s="3">
        <f t="shared" si="17"/>
        <v>15.749308274801868</v>
      </c>
      <c r="G222" s="3">
        <f t="shared" si="18"/>
        <v>268.03893916373374</v>
      </c>
      <c r="H222" s="3">
        <f t="shared" si="19"/>
        <v>248.04071113474257</v>
      </c>
      <c r="I222" s="3">
        <f t="shared" si="15"/>
        <v>348.81189060528271</v>
      </c>
    </row>
    <row r="223" spans="1:9" x14ac:dyDescent="0.35">
      <c r="A223">
        <v>222</v>
      </c>
      <c r="B223" s="1">
        <v>31.553449999999994</v>
      </c>
      <c r="C223">
        <v>26.523661546667402</v>
      </c>
      <c r="D223">
        <v>23.912348565352399</v>
      </c>
      <c r="E223" s="3">
        <f t="shared" si="16"/>
        <v>-5.0297884533325927</v>
      </c>
      <c r="F223" s="3">
        <f t="shared" si="17"/>
        <v>-7.6411014346475952</v>
      </c>
      <c r="G223" s="3">
        <f t="shared" si="18"/>
        <v>25.298771885277876</v>
      </c>
      <c r="H223" s="3">
        <f t="shared" si="19"/>
        <v>58.386431134573535</v>
      </c>
      <c r="I223" s="3">
        <f t="shared" si="15"/>
        <v>113.86392461350815</v>
      </c>
    </row>
    <row r="224" spans="1:9" x14ac:dyDescent="0.35">
      <c r="A224">
        <v>223</v>
      </c>
      <c r="B224" s="1">
        <v>26.114812499999999</v>
      </c>
      <c r="C224">
        <v>24.858160378875901</v>
      </c>
      <c r="D224">
        <v>24.860574581453701</v>
      </c>
      <c r="E224" s="3">
        <f t="shared" si="16"/>
        <v>-1.2566521211240982</v>
      </c>
      <c r="F224" s="3">
        <f t="shared" si="17"/>
        <v>-1.2542379185462984</v>
      </c>
      <c r="G224" s="3">
        <f t="shared" si="18"/>
        <v>1.5791745535256951</v>
      </c>
      <c r="H224" s="3">
        <f t="shared" si="19"/>
        <v>1.573112756319351</v>
      </c>
      <c r="I224" s="3">
        <f t="shared" si="15"/>
        <v>27.374520232032467</v>
      </c>
    </row>
    <row r="225" spans="1:9" x14ac:dyDescent="0.35">
      <c r="A225">
        <v>224</v>
      </c>
      <c r="B225" s="1">
        <v>30.82833333333333</v>
      </c>
      <c r="C225">
        <v>29.4317860935749</v>
      </c>
      <c r="D225">
        <v>25.471915198263002</v>
      </c>
      <c r="E225" s="3">
        <f t="shared" si="16"/>
        <v>-1.39654723975843</v>
      </c>
      <c r="F225" s="3">
        <f t="shared" si="17"/>
        <v>-5.3564181350703279</v>
      </c>
      <c r="G225" s="3">
        <f t="shared" si="18"/>
        <v>1.9503441928768896</v>
      </c>
      <c r="H225" s="3">
        <f t="shared" si="19"/>
        <v>28.691215237710288</v>
      </c>
      <c r="I225" s="3">
        <f t="shared" si="15"/>
        <v>98.914708111350848</v>
      </c>
    </row>
    <row r="226" spans="1:9" x14ac:dyDescent="0.35">
      <c r="A226">
        <v>225</v>
      </c>
      <c r="B226" s="1">
        <v>19.58824652777778</v>
      </c>
      <c r="C226">
        <v>20.8493954459096</v>
      </c>
      <c r="D226">
        <v>21.304308364272799</v>
      </c>
      <c r="E226" s="3">
        <f t="shared" si="16"/>
        <v>1.2611489181318198</v>
      </c>
      <c r="F226" s="3">
        <f t="shared" si="17"/>
        <v>1.7160618364950189</v>
      </c>
      <c r="G226" s="3">
        <f t="shared" si="18"/>
        <v>1.5904965937050597</v>
      </c>
      <c r="H226" s="3">
        <f t="shared" si="19"/>
        <v>2.9448682266746569</v>
      </c>
      <c r="I226" s="3">
        <f t="shared" si="15"/>
        <v>1.6757287916411132</v>
      </c>
    </row>
    <row r="227" spans="1:9" x14ac:dyDescent="0.35">
      <c r="A227">
        <v>226</v>
      </c>
      <c r="B227" s="1">
        <v>3.9235208333333329</v>
      </c>
      <c r="C227">
        <v>25.691094435807901</v>
      </c>
      <c r="D227">
        <v>24.180527413590902</v>
      </c>
      <c r="E227" s="3">
        <f t="shared" si="16"/>
        <v>21.76757360247457</v>
      </c>
      <c r="F227" s="3">
        <f t="shared" si="17"/>
        <v>20.257006580257567</v>
      </c>
      <c r="G227" s="3">
        <f t="shared" si="18"/>
        <v>473.82726053914774</v>
      </c>
      <c r="H227" s="3">
        <f t="shared" si="19"/>
        <v>410.34631559259839</v>
      </c>
      <c r="I227" s="3">
        <f t="shared" si="15"/>
        <v>287.61531704916229</v>
      </c>
    </row>
    <row r="228" spans="1:9" x14ac:dyDescent="0.35">
      <c r="A228">
        <v>227</v>
      </c>
      <c r="B228" s="1">
        <v>39.236658838383839</v>
      </c>
      <c r="C228">
        <v>22.841421700545201</v>
      </c>
      <c r="D228">
        <v>21.377275960086099</v>
      </c>
      <c r="E228" s="3">
        <f t="shared" si="16"/>
        <v>-16.395237137838638</v>
      </c>
      <c r="F228" s="3">
        <f t="shared" si="17"/>
        <v>-17.85938287829774</v>
      </c>
      <c r="G228" s="3">
        <f t="shared" si="18"/>
        <v>268.80380080596331</v>
      </c>
      <c r="H228" s="3">
        <f t="shared" si="19"/>
        <v>318.95755679363447</v>
      </c>
      <c r="I228" s="3">
        <f t="shared" si="15"/>
        <v>336.86611778258725</v>
      </c>
    </row>
    <row r="229" spans="1:9" x14ac:dyDescent="0.35">
      <c r="A229">
        <v>228</v>
      </c>
      <c r="B229" s="1">
        <v>36.752993834175093</v>
      </c>
      <c r="C229">
        <v>35.502384038104303</v>
      </c>
      <c r="D229">
        <v>27.161365462084099</v>
      </c>
      <c r="E229" s="3">
        <f t="shared" si="16"/>
        <v>-1.2506097960707905</v>
      </c>
      <c r="F229" s="3">
        <f t="shared" si="17"/>
        <v>-9.5916283720909945</v>
      </c>
      <c r="G229" s="3">
        <f t="shared" si="18"/>
        <v>1.5640248620282242</v>
      </c>
      <c r="H229" s="3">
        <f t="shared" si="19"/>
        <v>91.999334828300945</v>
      </c>
      <c r="I229" s="3">
        <f t="shared" si="15"/>
        <v>251.86476744533178</v>
      </c>
    </row>
    <row r="230" spans="1:9" x14ac:dyDescent="0.35">
      <c r="A230">
        <v>229</v>
      </c>
      <c r="B230" s="1">
        <v>32.067648358585849</v>
      </c>
      <c r="C230">
        <v>28.368589950856901</v>
      </c>
      <c r="D230">
        <v>23.1509967123447</v>
      </c>
      <c r="E230" s="3">
        <f t="shared" si="16"/>
        <v>-3.6990584077289483</v>
      </c>
      <c r="F230" s="3">
        <f t="shared" si="17"/>
        <v>-8.9166516462411494</v>
      </c>
      <c r="G230" s="3">
        <f t="shared" si="18"/>
        <v>13.683033103790223</v>
      </c>
      <c r="H230" s="3">
        <f t="shared" si="19"/>
        <v>79.506676580415004</v>
      </c>
      <c r="I230" s="3">
        <f t="shared" si="15"/>
        <v>125.10204156551275</v>
      </c>
    </row>
    <row r="231" spans="1:9" x14ac:dyDescent="0.35">
      <c r="A231">
        <v>230</v>
      </c>
      <c r="B231" s="1">
        <v>29.965956565656565</v>
      </c>
      <c r="C231">
        <v>26.406772145391098</v>
      </c>
      <c r="D231">
        <v>26.8386819396761</v>
      </c>
      <c r="E231" s="3">
        <f t="shared" si="16"/>
        <v>-3.559184420265467</v>
      </c>
      <c r="F231" s="3">
        <f t="shared" si="17"/>
        <v>-3.1272746259804656</v>
      </c>
      <c r="G231" s="3">
        <f t="shared" si="18"/>
        <v>12.667793737460428</v>
      </c>
      <c r="H231" s="3">
        <f t="shared" si="19"/>
        <v>9.7798465863012609</v>
      </c>
      <c r="I231" s="3">
        <f t="shared" si="15"/>
        <v>82.504714825194782</v>
      </c>
    </row>
    <row r="232" spans="1:9" x14ac:dyDescent="0.35">
      <c r="A232">
        <v>231</v>
      </c>
      <c r="B232" s="1">
        <v>21.935503472222219</v>
      </c>
      <c r="C232">
        <v>20.676118293813001</v>
      </c>
      <c r="D232">
        <v>22.505851899448601</v>
      </c>
      <c r="E232" s="3">
        <f t="shared" si="16"/>
        <v>-1.259385178409218</v>
      </c>
      <c r="F232" s="3">
        <f t="shared" si="17"/>
        <v>0.57034842722638146</v>
      </c>
      <c r="G232" s="3">
        <f t="shared" si="18"/>
        <v>1.586051027596818</v>
      </c>
      <c r="H232" s="3">
        <f t="shared" si="19"/>
        <v>0.32529732843960696</v>
      </c>
      <c r="I232" s="3">
        <f t="shared" si="15"/>
        <v>1.1082983700923608</v>
      </c>
    </row>
    <row r="233" spans="1:9" x14ac:dyDescent="0.35">
      <c r="A233">
        <v>232</v>
      </c>
      <c r="B233" s="1">
        <v>26.921934027777777</v>
      </c>
      <c r="C233">
        <v>28.7802176987412</v>
      </c>
      <c r="D233">
        <v>30.458295760578402</v>
      </c>
      <c r="E233" s="3">
        <f t="shared" si="16"/>
        <v>1.8582836709634236</v>
      </c>
      <c r="F233" s="3">
        <f t="shared" si="17"/>
        <v>3.5363617328006249</v>
      </c>
      <c r="G233" s="3">
        <f t="shared" si="18"/>
        <v>3.4532182017692978</v>
      </c>
      <c r="H233" s="3">
        <f t="shared" si="19"/>
        <v>12.505854305216639</v>
      </c>
      <c r="I233" s="3">
        <f t="shared" si="15"/>
        <v>36.471792463790884</v>
      </c>
    </row>
    <row r="234" spans="1:9" x14ac:dyDescent="0.35">
      <c r="A234">
        <v>233</v>
      </c>
      <c r="B234" s="1">
        <v>60.211140972222218</v>
      </c>
      <c r="C234">
        <v>21.827920893306601</v>
      </c>
      <c r="D234">
        <v>22.687756194808401</v>
      </c>
      <c r="E234" s="3">
        <f t="shared" si="16"/>
        <v>-38.383220078915613</v>
      </c>
      <c r="F234" s="3">
        <f t="shared" si="17"/>
        <v>-37.523384777413817</v>
      </c>
      <c r="G234" s="3">
        <f t="shared" si="18"/>
        <v>1473.2715836264706</v>
      </c>
      <c r="H234" s="3">
        <f t="shared" si="19"/>
        <v>1408.0044051538509</v>
      </c>
      <c r="I234" s="3">
        <f t="shared" si="15"/>
        <v>1546.7226538844334</v>
      </c>
    </row>
    <row r="235" spans="1:9" x14ac:dyDescent="0.35">
      <c r="A235">
        <v>234</v>
      </c>
      <c r="B235" s="1">
        <v>40.095812500000008</v>
      </c>
      <c r="C235">
        <v>27.689198316031099</v>
      </c>
      <c r="D235">
        <v>27.7856872675315</v>
      </c>
      <c r="E235" s="3">
        <f t="shared" si="16"/>
        <v>-12.406614183968909</v>
      </c>
      <c r="F235" s="3">
        <f t="shared" si="17"/>
        <v>-12.310125232468508</v>
      </c>
      <c r="G235" s="3">
        <f t="shared" si="18"/>
        <v>153.92407550985851</v>
      </c>
      <c r="H235" s="3">
        <f t="shared" si="19"/>
        <v>151.53918323905782</v>
      </c>
      <c r="I235" s="3">
        <f t="shared" si="15"/>
        <v>369.14192569804055</v>
      </c>
    </row>
    <row r="236" spans="1:9" x14ac:dyDescent="0.35">
      <c r="A236">
        <v>235</v>
      </c>
      <c r="B236" s="1">
        <v>47.147944444444448</v>
      </c>
      <c r="C236">
        <v>16.479619224038402</v>
      </c>
      <c r="D236">
        <v>16.744774521278199</v>
      </c>
      <c r="E236" s="3">
        <f t="shared" si="16"/>
        <v>-30.668325220406047</v>
      </c>
      <c r="F236" s="3">
        <f t="shared" si="17"/>
        <v>-30.403169923166249</v>
      </c>
      <c r="G236" s="3">
        <f t="shared" si="18"/>
        <v>940.54617182459356</v>
      </c>
      <c r="H236" s="3">
        <f t="shared" si="19"/>
        <v>924.35274137692079</v>
      </c>
      <c r="I236" s="3">
        <f t="shared" si="15"/>
        <v>689.86065119154637</v>
      </c>
    </row>
    <row r="237" spans="1:9" x14ac:dyDescent="0.35">
      <c r="A237">
        <v>236</v>
      </c>
      <c r="B237" s="1">
        <v>25.336118055555549</v>
      </c>
      <c r="C237">
        <v>16.592757435283001</v>
      </c>
      <c r="D237">
        <v>17.0774749221161</v>
      </c>
      <c r="E237" s="3">
        <f t="shared" si="16"/>
        <v>-8.7433606202725471</v>
      </c>
      <c r="F237" s="3">
        <f t="shared" si="17"/>
        <v>-8.258643133439449</v>
      </c>
      <c r="G237" s="3">
        <f t="shared" si="18"/>
        <v>76.446354936132735</v>
      </c>
      <c r="H237" s="3">
        <f t="shared" si="19"/>
        <v>68.205186405506566</v>
      </c>
      <c r="I237" s="3">
        <f t="shared" si="15"/>
        <v>19.832522981506102</v>
      </c>
    </row>
    <row r="238" spans="1:9" x14ac:dyDescent="0.35">
      <c r="A238">
        <v>237</v>
      </c>
      <c r="B238" s="1">
        <v>14.826387626262624</v>
      </c>
      <c r="C238">
        <v>14.395106090003599</v>
      </c>
      <c r="D238">
        <v>15.0411541951056</v>
      </c>
      <c r="E238" s="3">
        <f t="shared" si="16"/>
        <v>-0.43128153625902499</v>
      </c>
      <c r="F238" s="3">
        <f t="shared" si="17"/>
        <v>0.2147665688429754</v>
      </c>
      <c r="G238" s="3">
        <f t="shared" si="18"/>
        <v>0.18600376351794468</v>
      </c>
      <c r="H238" s="3">
        <f t="shared" si="19"/>
        <v>4.612467909258449E-2</v>
      </c>
      <c r="I238" s="3">
        <f t="shared" si="15"/>
        <v>36.67947632098285</v>
      </c>
    </row>
    <row r="239" spans="1:9" x14ac:dyDescent="0.35">
      <c r="A239">
        <v>238</v>
      </c>
      <c r="B239" s="1">
        <v>14.293848611111109</v>
      </c>
      <c r="C239">
        <v>13.3386425749884</v>
      </c>
      <c r="D239">
        <v>14.455730597414799</v>
      </c>
      <c r="E239" s="3">
        <f t="shared" si="16"/>
        <v>-0.95520603612270882</v>
      </c>
      <c r="F239" s="3">
        <f t="shared" si="17"/>
        <v>0.16188198630369044</v>
      </c>
      <c r="G239" s="3">
        <f t="shared" si="18"/>
        <v>0.91241857144525773</v>
      </c>
      <c r="H239" s="3">
        <f t="shared" si="19"/>
        <v>2.6205777489628219E-2</v>
      </c>
      <c r="I239" s="3">
        <f t="shared" si="15"/>
        <v>43.413568333327014</v>
      </c>
    </row>
    <row r="240" spans="1:9" x14ac:dyDescent="0.35">
      <c r="A240">
        <v>239</v>
      </c>
      <c r="B240" s="1">
        <v>13.962561805555554</v>
      </c>
      <c r="C240">
        <v>21.5225072569276</v>
      </c>
      <c r="D240">
        <v>20.788735678450902</v>
      </c>
      <c r="E240" s="3">
        <f t="shared" si="16"/>
        <v>7.5599454513720463</v>
      </c>
      <c r="F240" s="3">
        <f t="shared" si="17"/>
        <v>6.8261738728953478</v>
      </c>
      <c r="G240" s="3">
        <f t="shared" si="18"/>
        <v>57.152775227720895</v>
      </c>
      <c r="H240" s="3">
        <f t="shared" si="19"/>
        <v>46.59664974299907</v>
      </c>
      <c r="I240" s="3">
        <f t="shared" si="15"/>
        <v>47.888948793529075</v>
      </c>
    </row>
    <row r="241" spans="1:9" x14ac:dyDescent="0.35">
      <c r="A241">
        <v>240</v>
      </c>
      <c r="B241" s="1">
        <v>14.32690972222222</v>
      </c>
      <c r="C241">
        <v>26.279668352379101</v>
      </c>
      <c r="D241">
        <v>27.3127450998605</v>
      </c>
      <c r="E241" s="3">
        <f t="shared" si="16"/>
        <v>11.952758630156881</v>
      </c>
      <c r="F241" s="3">
        <f t="shared" si="17"/>
        <v>12.98583537763828</v>
      </c>
      <c r="G241" s="3">
        <f t="shared" si="18"/>
        <v>142.86843887078979</v>
      </c>
      <c r="H241" s="3">
        <f t="shared" si="19"/>
        <v>168.63192045512193</v>
      </c>
      <c r="I241" s="3">
        <f t="shared" si="15"/>
        <v>42.978988835395562</v>
      </c>
    </row>
    <row r="242" spans="1:9" x14ac:dyDescent="0.35">
      <c r="A242">
        <v>241</v>
      </c>
      <c r="B242" s="1">
        <v>27.032358585858585</v>
      </c>
      <c r="C242">
        <v>23.660452317666302</v>
      </c>
      <c r="D242">
        <v>25.524624385579202</v>
      </c>
      <c r="E242" s="3">
        <f t="shared" si="16"/>
        <v>-3.3719062681922836</v>
      </c>
      <c r="F242" s="3">
        <f t="shared" si="17"/>
        <v>-1.5077342002793834</v>
      </c>
      <c r="G242" s="3">
        <f t="shared" si="18"/>
        <v>11.369751881474413</v>
      </c>
      <c r="H242" s="3">
        <f t="shared" si="19"/>
        <v>2.273262418692112</v>
      </c>
      <c r="I242" s="3">
        <f t="shared" si="15"/>
        <v>37.81773539292972</v>
      </c>
    </row>
    <row r="243" spans="1:9" x14ac:dyDescent="0.35">
      <c r="A243">
        <v>242</v>
      </c>
      <c r="B243" s="1">
        <v>32.876867213804708</v>
      </c>
      <c r="C243">
        <v>13.269892730246401</v>
      </c>
      <c r="D243">
        <v>14.005929989763001</v>
      </c>
      <c r="E243" s="3">
        <f t="shared" si="16"/>
        <v>-19.606974483558307</v>
      </c>
      <c r="F243" s="3">
        <f t="shared" si="17"/>
        <v>-18.870937224041707</v>
      </c>
      <c r="G243" s="3">
        <f t="shared" si="18"/>
        <v>384.43344839890653</v>
      </c>
      <c r="H243" s="3">
        <f t="shared" si="19"/>
        <v>356.11227171372292</v>
      </c>
      <c r="I243" s="3">
        <f t="shared" si="15"/>
        <v>143.85894454332876</v>
      </c>
    </row>
    <row r="244" spans="1:9" x14ac:dyDescent="0.35">
      <c r="A244">
        <v>243</v>
      </c>
      <c r="B244" s="1">
        <v>18.602282051282053</v>
      </c>
      <c r="C244">
        <v>12.849791638464399</v>
      </c>
      <c r="D244">
        <v>13.238702597259101</v>
      </c>
      <c r="E244" s="3">
        <f t="shared" si="16"/>
        <v>-5.7524904128176537</v>
      </c>
      <c r="F244" s="3">
        <f t="shared" si="17"/>
        <v>-5.3635794540229522</v>
      </c>
      <c r="G244" s="3">
        <f t="shared" si="18"/>
        <v>33.091145949559021</v>
      </c>
      <c r="H244" s="3">
        <f t="shared" si="19"/>
        <v>28.767984559617151</v>
      </c>
      <c r="I244" s="3">
        <f t="shared" si="15"/>
        <v>5.2005156594311233</v>
      </c>
    </row>
    <row r="245" spans="1:9" x14ac:dyDescent="0.35">
      <c r="A245">
        <v>244</v>
      </c>
      <c r="B245" s="1">
        <v>12.704826388888888</v>
      </c>
      <c r="C245">
        <v>15.8409982259579</v>
      </c>
      <c r="D245">
        <v>16.852509752593701</v>
      </c>
      <c r="E245" s="3">
        <f t="shared" si="16"/>
        <v>3.1361718370690124</v>
      </c>
      <c r="F245" s="3">
        <f t="shared" si="17"/>
        <v>4.1476833637048127</v>
      </c>
      <c r="G245" s="3">
        <f t="shared" si="18"/>
        <v>9.8355737916248245</v>
      </c>
      <c r="H245" s="3">
        <f t="shared" si="19"/>
        <v>17.203277285553671</v>
      </c>
      <c r="I245" s="3">
        <f t="shared" si="15"/>
        <v>66.878368584954757</v>
      </c>
    </row>
    <row r="246" spans="1:9" x14ac:dyDescent="0.35">
      <c r="A246">
        <v>245</v>
      </c>
      <c r="B246" s="1">
        <v>8.9710804924242407</v>
      </c>
      <c r="C246">
        <v>11.8243002296495</v>
      </c>
      <c r="D246">
        <v>14.210502129820799</v>
      </c>
      <c r="E246" s="3">
        <f t="shared" si="16"/>
        <v>2.8532197372252597</v>
      </c>
      <c r="F246" s="3">
        <f t="shared" si="17"/>
        <v>5.2394216373965588</v>
      </c>
      <c r="G246" s="3">
        <f t="shared" si="18"/>
        <v>8.1408628688917801</v>
      </c>
      <c r="H246" s="3">
        <f t="shared" si="19"/>
        <v>27.451539094419235</v>
      </c>
      <c r="I246" s="3">
        <f t="shared" si="15"/>
        <v>141.88777431833788</v>
      </c>
    </row>
    <row r="247" spans="1:9" x14ac:dyDescent="0.35">
      <c r="A247">
        <v>246</v>
      </c>
      <c r="B247" s="1">
        <v>14.930316666666664</v>
      </c>
      <c r="C247">
        <v>16.188548075234401</v>
      </c>
      <c r="D247">
        <v>16.4595628425207</v>
      </c>
      <c r="E247" s="3">
        <f t="shared" si="16"/>
        <v>1.2582314085677364</v>
      </c>
      <c r="F247" s="3">
        <f t="shared" si="17"/>
        <v>1.5292461758540359</v>
      </c>
      <c r="G247" s="3">
        <f t="shared" si="18"/>
        <v>1.5831462775063501</v>
      </c>
      <c r="H247" s="3">
        <f t="shared" si="19"/>
        <v>2.3385938663641928</v>
      </c>
      <c r="I247" s="3">
        <f t="shared" si="15"/>
        <v>35.431414545552776</v>
      </c>
    </row>
    <row r="248" spans="1:9" x14ac:dyDescent="0.35">
      <c r="A248">
        <v>247</v>
      </c>
      <c r="B248" s="1">
        <v>13.629895833333336</v>
      </c>
      <c r="C248">
        <v>26.449004838048602</v>
      </c>
      <c r="D248">
        <v>26.083081776977</v>
      </c>
      <c r="E248" s="3">
        <f t="shared" si="16"/>
        <v>12.819109004715266</v>
      </c>
      <c r="F248" s="3">
        <f t="shared" si="17"/>
        <v>12.453185943643664</v>
      </c>
      <c r="G248" s="3">
        <f t="shared" si="18"/>
        <v>164.329555674772</v>
      </c>
      <c r="H248" s="3">
        <f t="shared" si="19"/>
        <v>155.08184014696414</v>
      </c>
      <c r="I248" s="3">
        <f t="shared" si="15"/>
        <v>52.603835024979233</v>
      </c>
    </row>
    <row r="249" spans="1:9" x14ac:dyDescent="0.35">
      <c r="A249">
        <v>248</v>
      </c>
      <c r="B249" s="1">
        <v>29.018052777777779</v>
      </c>
      <c r="C249">
        <v>29.815813605659901</v>
      </c>
      <c r="D249">
        <v>30.1616936323848</v>
      </c>
      <c r="E249" s="3">
        <f t="shared" si="16"/>
        <v>0.79776082788212221</v>
      </c>
      <c r="F249" s="3">
        <f t="shared" si="17"/>
        <v>1.1436408546070211</v>
      </c>
      <c r="G249" s="3">
        <f t="shared" si="18"/>
        <v>0.63642233850316898</v>
      </c>
      <c r="H249" s="3">
        <f t="shared" si="19"/>
        <v>1.3079144043262776</v>
      </c>
      <c r="I249" s="3">
        <f t="shared" si="15"/>
        <v>66.183216946371431</v>
      </c>
    </row>
    <row r="250" spans="1:9" x14ac:dyDescent="0.35">
      <c r="A250">
        <v>249</v>
      </c>
      <c r="B250" s="1">
        <v>18.705439078282826</v>
      </c>
      <c r="C250">
        <v>17.450723870260699</v>
      </c>
      <c r="D250">
        <v>19.399949308912401</v>
      </c>
      <c r="E250" s="3">
        <f t="shared" si="16"/>
        <v>-1.2547152080221267</v>
      </c>
      <c r="F250" s="3">
        <f t="shared" si="17"/>
        <v>0.69451023062957518</v>
      </c>
      <c r="G250" s="3">
        <f t="shared" si="18"/>
        <v>1.5743102532420086</v>
      </c>
      <c r="H250" s="3">
        <f t="shared" si="19"/>
        <v>0.4823444604491457</v>
      </c>
      <c r="I250" s="3">
        <f t="shared" si="15"/>
        <v>4.7406652767131705</v>
      </c>
    </row>
    <row r="251" spans="1:9" x14ac:dyDescent="0.35">
      <c r="A251">
        <v>250</v>
      </c>
      <c r="B251" s="1">
        <v>26.014222222222219</v>
      </c>
      <c r="C251">
        <v>16.926448134632299</v>
      </c>
      <c r="D251">
        <v>16.970891271179699</v>
      </c>
      <c r="E251" s="3">
        <f t="shared" si="16"/>
        <v>-9.0877740875899207</v>
      </c>
      <c r="F251" s="3">
        <f t="shared" si="17"/>
        <v>-9.0433309510425204</v>
      </c>
      <c r="G251" s="3">
        <f t="shared" si="18"/>
        <v>82.587637867070811</v>
      </c>
      <c r="H251" s="3">
        <f t="shared" si="19"/>
        <v>81.781834690083613</v>
      </c>
      <c r="I251" s="3">
        <f t="shared" si="15"/>
        <v>26.33204858369777</v>
      </c>
    </row>
    <row r="252" spans="1:9" x14ac:dyDescent="0.35">
      <c r="A252">
        <v>251</v>
      </c>
      <c r="B252" s="1">
        <v>12.739274305555556</v>
      </c>
      <c r="C252">
        <v>21.535834950840499</v>
      </c>
      <c r="D252">
        <v>21.321037298508699</v>
      </c>
      <c r="E252" s="3">
        <f t="shared" si="16"/>
        <v>8.7965606452849432</v>
      </c>
      <c r="F252" s="3">
        <f t="shared" si="17"/>
        <v>8.5817629929531432</v>
      </c>
      <c r="G252" s="3">
        <f t="shared" si="18"/>
        <v>77.379479186175857</v>
      </c>
      <c r="H252" s="3">
        <f t="shared" si="19"/>
        <v>73.646656067220093</v>
      </c>
      <c r="I252" s="3">
        <f t="shared" si="15"/>
        <v>66.316130659823585</v>
      </c>
    </row>
    <row r="253" spans="1:9" x14ac:dyDescent="0.35">
      <c r="A253">
        <v>252</v>
      </c>
      <c r="B253" s="1">
        <v>12.665844444444446</v>
      </c>
      <c r="C253">
        <v>15.560097915289299</v>
      </c>
      <c r="D253">
        <v>15.315546837868901</v>
      </c>
      <c r="E253" s="3">
        <f t="shared" si="16"/>
        <v>2.8942534708448537</v>
      </c>
      <c r="F253" s="3">
        <f t="shared" si="17"/>
        <v>2.6497023934244552</v>
      </c>
      <c r="G253" s="3">
        <f t="shared" si="18"/>
        <v>8.3767031534974823</v>
      </c>
      <c r="H253" s="3">
        <f t="shared" si="19"/>
        <v>7.0209227737192865</v>
      </c>
      <c r="I253" s="3">
        <f t="shared" si="15"/>
        <v>67.517470590081615</v>
      </c>
    </row>
    <row r="254" spans="1:9" x14ac:dyDescent="0.35">
      <c r="A254">
        <v>253</v>
      </c>
      <c r="B254" s="1">
        <v>13.328324305555554</v>
      </c>
      <c r="C254">
        <v>15.267033695425599</v>
      </c>
      <c r="D254">
        <v>14.588820828154599</v>
      </c>
      <c r="E254" s="3">
        <f t="shared" si="16"/>
        <v>1.9387093898700449</v>
      </c>
      <c r="F254" s="3">
        <f t="shared" si="17"/>
        <v>1.2604965225990448</v>
      </c>
      <c r="G254" s="3">
        <f t="shared" si="18"/>
        <v>3.7585940983702817</v>
      </c>
      <c r="H254" s="3">
        <f t="shared" si="19"/>
        <v>1.5888514834842842</v>
      </c>
      <c r="I254" s="3">
        <f t="shared" si="15"/>
        <v>57.069286600936188</v>
      </c>
    </row>
    <row r="255" spans="1:9" x14ac:dyDescent="0.35">
      <c r="A255">
        <v>254</v>
      </c>
      <c r="B255" s="1">
        <v>23.460461805555553</v>
      </c>
      <c r="C255">
        <v>14.539413400449501</v>
      </c>
      <c r="D255">
        <v>14.5836233632615</v>
      </c>
      <c r="E255" s="3">
        <f t="shared" si="16"/>
        <v>-8.9210484051060526</v>
      </c>
      <c r="F255" s="3">
        <f t="shared" si="17"/>
        <v>-8.8768384422940532</v>
      </c>
      <c r="G255" s="3">
        <f t="shared" si="18"/>
        <v>79.585104646245242</v>
      </c>
      <c r="H255" s="3">
        <f t="shared" si="19"/>
        <v>78.798260730589519</v>
      </c>
      <c r="I255" s="3">
        <f t="shared" si="15"/>
        <v>6.6446189572945125</v>
      </c>
    </row>
    <row r="256" spans="1:9" x14ac:dyDescent="0.35">
      <c r="A256">
        <v>255</v>
      </c>
      <c r="B256" s="1">
        <v>27.290301388888889</v>
      </c>
      <c r="C256">
        <v>23.026632826028798</v>
      </c>
      <c r="D256">
        <v>21.789682342381202</v>
      </c>
      <c r="E256" s="3">
        <f t="shared" si="16"/>
        <v>-4.2636685628600901</v>
      </c>
      <c r="F256" s="3">
        <f t="shared" si="17"/>
        <v>-5.500619046507687</v>
      </c>
      <c r="G256" s="3">
        <f t="shared" si="18"/>
        <v>18.178869613921425</v>
      </c>
      <c r="H256" s="3">
        <f t="shared" si="19"/>
        <v>30.256809894803137</v>
      </c>
      <c r="I256" s="3">
        <f t="shared" si="15"/>
        <v>41.056766516778964</v>
      </c>
    </row>
    <row r="257" spans="1:9" x14ac:dyDescent="0.35">
      <c r="A257">
        <v>256</v>
      </c>
      <c r="B257" s="1">
        <v>16.698725694444445</v>
      </c>
      <c r="C257">
        <v>17.960159944709101</v>
      </c>
      <c r="D257">
        <v>18.475762754462</v>
      </c>
      <c r="E257" s="3">
        <f t="shared" si="16"/>
        <v>1.2614342502646565</v>
      </c>
      <c r="F257" s="3">
        <f t="shared" si="17"/>
        <v>1.7770370600175553</v>
      </c>
      <c r="G257" s="3">
        <f t="shared" si="18"/>
        <v>1.591216367740756</v>
      </c>
      <c r="H257" s="3">
        <f t="shared" si="19"/>
        <v>3.1578607126758365</v>
      </c>
      <c r="I257" s="3">
        <f t="shared" si="15"/>
        <v>17.506025620129002</v>
      </c>
    </row>
    <row r="258" spans="1:9" x14ac:dyDescent="0.35">
      <c r="A258">
        <v>257</v>
      </c>
      <c r="B258" s="1">
        <v>15.912553661616164</v>
      </c>
      <c r="C258">
        <v>15.371504757271101</v>
      </c>
      <c r="D258">
        <v>15.400707496358599</v>
      </c>
      <c r="E258" s="3">
        <f t="shared" si="16"/>
        <v>-0.54104890434506281</v>
      </c>
      <c r="F258" s="3">
        <f t="shared" si="17"/>
        <v>-0.51184616525756432</v>
      </c>
      <c r="G258" s="3">
        <f t="shared" si="18"/>
        <v>0.29273391689299294</v>
      </c>
      <c r="H258" s="3">
        <f t="shared" si="19"/>
        <v>0.26198649688887382</v>
      </c>
      <c r="I258" s="3">
        <f t="shared" ref="I258:I321" si="20">($B$711-B258)^2</f>
        <v>24.702811527518914</v>
      </c>
    </row>
    <row r="259" spans="1:9" x14ac:dyDescent="0.35">
      <c r="A259">
        <v>258</v>
      </c>
      <c r="B259" s="1">
        <v>21.332189393939391</v>
      </c>
      <c r="C259">
        <v>17.601953156107399</v>
      </c>
      <c r="D259">
        <v>17.446666187201501</v>
      </c>
      <c r="E259" s="3">
        <f t="shared" ref="E259:E322" si="21">C259-B259</f>
        <v>-3.730236237831992</v>
      </c>
      <c r="F259" s="3">
        <f t="shared" ref="F259:F322" si="22">D259-B259</f>
        <v>-3.88552320673789</v>
      </c>
      <c r="G259" s="3">
        <f t="shared" ref="G259:G322" si="23">(E259)^2</f>
        <v>13.914662390034973</v>
      </c>
      <c r="H259" s="3">
        <f t="shared" ref="H259:H322" si="24">(F259)^2</f>
        <v>15.097290590098696</v>
      </c>
      <c r="I259" s="3">
        <f t="shared" si="20"/>
        <v>0.20199939627770883</v>
      </c>
    </row>
    <row r="260" spans="1:9" x14ac:dyDescent="0.35">
      <c r="A260">
        <v>259</v>
      </c>
      <c r="B260" s="1">
        <v>19.643054347826084</v>
      </c>
      <c r="C260">
        <v>15.012294717930001</v>
      </c>
      <c r="D260">
        <v>14.6719906801997</v>
      </c>
      <c r="E260" s="3">
        <f t="shared" si="21"/>
        <v>-4.6307596298960831</v>
      </c>
      <c r="F260" s="3">
        <f t="shared" si="22"/>
        <v>-4.9710636676263835</v>
      </c>
      <c r="G260" s="3">
        <f t="shared" si="23"/>
        <v>21.443934749875307</v>
      </c>
      <c r="H260" s="3">
        <f t="shared" si="24"/>
        <v>24.71147398759507</v>
      </c>
      <c r="I260" s="3">
        <f t="shared" si="20"/>
        <v>1.5368353044199561</v>
      </c>
    </row>
    <row r="261" spans="1:9" x14ac:dyDescent="0.35">
      <c r="A261">
        <v>260</v>
      </c>
      <c r="B261" s="1">
        <v>21.827216269841269</v>
      </c>
      <c r="C261">
        <v>12.8300680456056</v>
      </c>
      <c r="D261">
        <v>12.385513721420899</v>
      </c>
      <c r="E261" s="3">
        <f t="shared" si="21"/>
        <v>-8.9971482242356693</v>
      </c>
      <c r="F261" s="3">
        <f t="shared" si="22"/>
        <v>-9.4417025484203698</v>
      </c>
      <c r="G261" s="3">
        <f t="shared" si="23"/>
        <v>80.948676168867053</v>
      </c>
      <c r="H261" s="3">
        <f t="shared" si="24"/>
        <v>89.145747012847707</v>
      </c>
      <c r="I261" s="3">
        <f t="shared" si="20"/>
        <v>0.89202415769552956</v>
      </c>
    </row>
    <row r="262" spans="1:9" x14ac:dyDescent="0.35">
      <c r="A262">
        <v>261</v>
      </c>
      <c r="B262" s="1">
        <v>17.910590183080803</v>
      </c>
      <c r="C262">
        <v>18.2118903864428</v>
      </c>
      <c r="D262">
        <v>18.150862082695401</v>
      </c>
      <c r="E262" s="3">
        <f t="shared" si="21"/>
        <v>0.30130020336199692</v>
      </c>
      <c r="F262" s="3">
        <f t="shared" si="22"/>
        <v>0.24027189961459783</v>
      </c>
      <c r="G262" s="3">
        <f t="shared" si="23"/>
        <v>9.0781812545980695E-2</v>
      </c>
      <c r="H262" s="3">
        <f t="shared" si="24"/>
        <v>5.7730585744407377E-2</v>
      </c>
      <c r="I262" s="3">
        <f t="shared" si="20"/>
        <v>8.8337099889477191</v>
      </c>
    </row>
    <row r="263" spans="1:9" x14ac:dyDescent="0.35">
      <c r="A263">
        <v>262</v>
      </c>
      <c r="B263" s="1">
        <v>14.60080902777778</v>
      </c>
      <c r="C263">
        <v>14.1222827110598</v>
      </c>
      <c r="D263">
        <v>13.6383964433349</v>
      </c>
      <c r="E263" s="3">
        <f t="shared" si="21"/>
        <v>-0.47852631671798029</v>
      </c>
      <c r="F263" s="3">
        <f t="shared" si="22"/>
        <v>-0.96241258444288036</v>
      </c>
      <c r="G263" s="3">
        <f t="shared" si="23"/>
        <v>0.2289874357916768</v>
      </c>
      <c r="H263" s="3">
        <f t="shared" si="24"/>
        <v>0.92623798269402435</v>
      </c>
      <c r="I263" s="3">
        <f t="shared" si="20"/>
        <v>39.462731676794661</v>
      </c>
    </row>
    <row r="264" spans="1:9" x14ac:dyDescent="0.35">
      <c r="A264">
        <v>263</v>
      </c>
      <c r="B264" s="1">
        <v>11.11707986111111</v>
      </c>
      <c r="C264">
        <v>15.0253258934301</v>
      </c>
      <c r="D264">
        <v>15.1606082596762</v>
      </c>
      <c r="E264" s="3">
        <f t="shared" si="21"/>
        <v>3.9082460323189903</v>
      </c>
      <c r="F264" s="3">
        <f t="shared" si="22"/>
        <v>4.0435283985650905</v>
      </c>
      <c r="G264" s="3">
        <f t="shared" si="23"/>
        <v>15.274387049137129</v>
      </c>
      <c r="H264" s="3">
        <f t="shared" si="24"/>
        <v>16.350121910002365</v>
      </c>
      <c r="I264" s="3">
        <f t="shared" si="20"/>
        <v>95.368234442629571</v>
      </c>
    </row>
    <row r="265" spans="1:9" x14ac:dyDescent="0.35">
      <c r="A265">
        <v>264</v>
      </c>
      <c r="B265" s="1">
        <v>30.235600000000002</v>
      </c>
      <c r="C265">
        <v>15.001793945510499</v>
      </c>
      <c r="D265">
        <v>14.0429109719457</v>
      </c>
      <c r="E265" s="3">
        <f t="shared" si="21"/>
        <v>-15.233806054489502</v>
      </c>
      <c r="F265" s="3">
        <f t="shared" si="22"/>
        <v>-16.192689028054303</v>
      </c>
      <c r="G265" s="3">
        <f t="shared" si="23"/>
        <v>232.06884690580102</v>
      </c>
      <c r="H265" s="3">
        <f t="shared" si="24"/>
        <v>262.20317795927025</v>
      </c>
      <c r="I265" s="3">
        <f t="shared" si="20"/>
        <v>87.475878609607307</v>
      </c>
    </row>
    <row r="266" spans="1:9" x14ac:dyDescent="0.35">
      <c r="A266">
        <v>265</v>
      </c>
      <c r="B266" s="1">
        <v>18.929741666666668</v>
      </c>
      <c r="C266">
        <v>15.2262581577825</v>
      </c>
      <c r="D266">
        <v>14.841325286942901</v>
      </c>
      <c r="E266" s="3">
        <f t="shared" si="21"/>
        <v>-3.7034835088841689</v>
      </c>
      <c r="F266" s="3">
        <f t="shared" si="22"/>
        <v>-4.0884163797237676</v>
      </c>
      <c r="G266" s="3">
        <f t="shared" si="23"/>
        <v>13.715790100576996</v>
      </c>
      <c r="H266" s="3">
        <f t="shared" si="24"/>
        <v>16.715148493993599</v>
      </c>
      <c r="I266" s="3">
        <f t="shared" si="20"/>
        <v>3.8142257873056313</v>
      </c>
    </row>
    <row r="267" spans="1:9" x14ac:dyDescent="0.35">
      <c r="A267">
        <v>266</v>
      </c>
      <c r="B267" s="1">
        <v>25.336118055555549</v>
      </c>
      <c r="C267">
        <v>13.7453937998868</v>
      </c>
      <c r="D267">
        <v>15.084209629548701</v>
      </c>
      <c r="E267" s="3">
        <f t="shared" si="21"/>
        <v>-11.590724255668748</v>
      </c>
      <c r="F267" s="3">
        <f t="shared" si="22"/>
        <v>-10.251908426006848</v>
      </c>
      <c r="G267" s="3">
        <f t="shared" si="23"/>
        <v>134.34488877094785</v>
      </c>
      <c r="H267" s="3">
        <f t="shared" si="24"/>
        <v>105.10162637523021</v>
      </c>
      <c r="I267" s="3">
        <f t="shared" si="20"/>
        <v>19.832522981506102</v>
      </c>
    </row>
    <row r="268" spans="1:9" x14ac:dyDescent="0.35">
      <c r="A268">
        <v>267</v>
      </c>
      <c r="B268" s="1">
        <v>14.826387626262624</v>
      </c>
      <c r="C268">
        <v>18.9545505908286</v>
      </c>
      <c r="D268">
        <v>17.541234777181401</v>
      </c>
      <c r="E268" s="3">
        <f t="shared" si="21"/>
        <v>4.1281629645659752</v>
      </c>
      <c r="F268" s="3">
        <f t="shared" si="22"/>
        <v>2.7148471509187768</v>
      </c>
      <c r="G268" s="3">
        <f t="shared" si="23"/>
        <v>17.041729462014143</v>
      </c>
      <c r="H268" s="3">
        <f t="shared" si="24"/>
        <v>7.3703950528517996</v>
      </c>
      <c r="I268" s="3">
        <f t="shared" si="20"/>
        <v>36.67947632098285</v>
      </c>
    </row>
    <row r="269" spans="1:9" x14ac:dyDescent="0.35">
      <c r="A269">
        <v>268</v>
      </c>
      <c r="B269" s="1">
        <v>14.293848611111109</v>
      </c>
      <c r="C269">
        <v>13.038319353192399</v>
      </c>
      <c r="D269">
        <v>14.285115168557599</v>
      </c>
      <c r="E269" s="3">
        <f t="shared" si="21"/>
        <v>-1.2555292579187096</v>
      </c>
      <c r="F269" s="3">
        <f t="shared" si="22"/>
        <v>-8.7334425535097182E-3</v>
      </c>
      <c r="G269" s="3">
        <f t="shared" si="23"/>
        <v>1.5763537174899056</v>
      </c>
      <c r="H269" s="3">
        <f t="shared" si="24"/>
        <v>7.6273018835454348E-5</v>
      </c>
      <c r="I269" s="3">
        <f t="shared" si="20"/>
        <v>43.413568333327014</v>
      </c>
    </row>
    <row r="270" spans="1:9" x14ac:dyDescent="0.35">
      <c r="A270">
        <v>269</v>
      </c>
      <c r="B270" s="1">
        <v>13.962561805555554</v>
      </c>
      <c r="C270">
        <v>11.325683885823601</v>
      </c>
      <c r="D270">
        <v>11.9506300011977</v>
      </c>
      <c r="E270" s="3">
        <f t="shared" si="21"/>
        <v>-2.636877919731953</v>
      </c>
      <c r="F270" s="3">
        <f t="shared" si="22"/>
        <v>-2.0119318043578538</v>
      </c>
      <c r="G270" s="3">
        <f t="shared" si="23"/>
        <v>6.9531251635699114</v>
      </c>
      <c r="H270" s="3">
        <f t="shared" si="24"/>
        <v>4.0478695853866489</v>
      </c>
      <c r="I270" s="3">
        <f t="shared" si="20"/>
        <v>47.888948793529075</v>
      </c>
    </row>
    <row r="271" spans="1:9" x14ac:dyDescent="0.35">
      <c r="A271">
        <v>270</v>
      </c>
      <c r="B271" s="1">
        <v>14.32690972222222</v>
      </c>
      <c r="C271">
        <v>13.512674399445601</v>
      </c>
      <c r="D271">
        <v>13.920360182226499</v>
      </c>
      <c r="E271" s="3">
        <f t="shared" si="21"/>
        <v>-0.8142353227766197</v>
      </c>
      <c r="F271" s="3">
        <f t="shared" si="22"/>
        <v>-0.40654953999572108</v>
      </c>
      <c r="G271" s="3">
        <f t="shared" si="23"/>
        <v>0.66297916085714603</v>
      </c>
      <c r="H271" s="3">
        <f t="shared" si="24"/>
        <v>0.16528252847073241</v>
      </c>
      <c r="I271" s="3">
        <f t="shared" si="20"/>
        <v>42.978988835395562</v>
      </c>
    </row>
    <row r="272" spans="1:9" x14ac:dyDescent="0.35">
      <c r="A272">
        <v>271</v>
      </c>
      <c r="B272" s="1">
        <v>14.92434311868687</v>
      </c>
      <c r="C272">
        <v>14.9037221222795</v>
      </c>
      <c r="D272">
        <v>15.4760069163636</v>
      </c>
      <c r="E272" s="3">
        <f t="shared" si="21"/>
        <v>-2.0620996407370029E-2</v>
      </c>
      <c r="F272" s="3">
        <f t="shared" si="22"/>
        <v>0.55166379767672957</v>
      </c>
      <c r="G272" s="3">
        <f t="shared" si="23"/>
        <v>4.2522549283276765E-4</v>
      </c>
      <c r="H272" s="3">
        <f t="shared" si="24"/>
        <v>0.30433294566711161</v>
      </c>
      <c r="I272" s="3">
        <f t="shared" si="20"/>
        <v>35.502564472841968</v>
      </c>
    </row>
    <row r="273" spans="1:9" x14ac:dyDescent="0.35">
      <c r="A273">
        <v>272</v>
      </c>
      <c r="B273" s="1">
        <v>14.712361426767677</v>
      </c>
      <c r="C273">
        <v>14.298933037508</v>
      </c>
      <c r="D273">
        <v>15.9937697119002</v>
      </c>
      <c r="E273" s="3">
        <f t="shared" si="21"/>
        <v>-0.41342838925967662</v>
      </c>
      <c r="F273" s="3">
        <f t="shared" si="22"/>
        <v>1.2814082851325228</v>
      </c>
      <c r="G273" s="3">
        <f t="shared" si="23"/>
        <v>0.17092303304585069</v>
      </c>
      <c r="H273" s="3">
        <f t="shared" si="24"/>
        <v>1.642007193206273</v>
      </c>
      <c r="I273" s="3">
        <f t="shared" si="20"/>
        <v>38.073645343328693</v>
      </c>
    </row>
    <row r="274" spans="1:9" x14ac:dyDescent="0.35">
      <c r="A274">
        <v>273</v>
      </c>
      <c r="B274" s="1">
        <v>18.602282051282053</v>
      </c>
      <c r="C274">
        <v>14.3384403434215</v>
      </c>
      <c r="D274">
        <v>14.8076561044318</v>
      </c>
      <c r="E274" s="3">
        <f t="shared" si="21"/>
        <v>-4.2638417078605535</v>
      </c>
      <c r="F274" s="3">
        <f t="shared" si="22"/>
        <v>-3.7946259468502532</v>
      </c>
      <c r="G274" s="3">
        <f t="shared" si="23"/>
        <v>18.1803461096912</v>
      </c>
      <c r="H274" s="3">
        <f t="shared" si="24"/>
        <v>14.399186076509181</v>
      </c>
      <c r="I274" s="3">
        <f t="shared" si="20"/>
        <v>5.2005156594311233</v>
      </c>
    </row>
    <row r="275" spans="1:9" x14ac:dyDescent="0.35">
      <c r="A275">
        <v>274</v>
      </c>
      <c r="B275" s="1">
        <v>12.704826388888888</v>
      </c>
      <c r="C275">
        <v>14.5396366025397</v>
      </c>
      <c r="D275">
        <v>14.093365186622799</v>
      </c>
      <c r="E275" s="3">
        <f t="shared" si="21"/>
        <v>1.8348102136508118</v>
      </c>
      <c r="F275" s="3">
        <f t="shared" si="22"/>
        <v>1.3885387977339114</v>
      </c>
      <c r="G275" s="3">
        <f t="shared" si="23"/>
        <v>3.3665285201173374</v>
      </c>
      <c r="H275" s="3">
        <f t="shared" si="24"/>
        <v>1.9280399928123362</v>
      </c>
      <c r="I275" s="3">
        <f t="shared" si="20"/>
        <v>66.878368584954757</v>
      </c>
    </row>
    <row r="276" spans="1:9" x14ac:dyDescent="0.35">
      <c r="A276">
        <v>275</v>
      </c>
      <c r="B276" s="1">
        <v>8.9710804924242407</v>
      </c>
      <c r="C276">
        <v>16.714926374939001</v>
      </c>
      <c r="D276">
        <v>16.762233263748598</v>
      </c>
      <c r="E276" s="3">
        <f t="shared" si="21"/>
        <v>7.7438458825147602</v>
      </c>
      <c r="F276" s="3">
        <f t="shared" si="22"/>
        <v>7.7911527713243576</v>
      </c>
      <c r="G276" s="3">
        <f t="shared" si="23"/>
        <v>59.967149052140805</v>
      </c>
      <c r="H276" s="3">
        <f t="shared" si="24"/>
        <v>60.702061506115214</v>
      </c>
      <c r="I276" s="3">
        <f t="shared" si="20"/>
        <v>141.88777431833788</v>
      </c>
    </row>
    <row r="277" spans="1:9" x14ac:dyDescent="0.35">
      <c r="A277">
        <v>276</v>
      </c>
      <c r="B277" s="1">
        <v>14.930316666666664</v>
      </c>
      <c r="C277">
        <v>15.7659143549802</v>
      </c>
      <c r="D277">
        <v>14.888867724176301</v>
      </c>
      <c r="E277" s="3">
        <f t="shared" si="21"/>
        <v>0.83559768831353587</v>
      </c>
      <c r="F277" s="3">
        <f t="shared" si="22"/>
        <v>-4.1448942490363905E-2</v>
      </c>
      <c r="G277" s="3">
        <f t="shared" si="23"/>
        <v>0.69822349671492501</v>
      </c>
      <c r="H277" s="3">
        <f t="shared" si="24"/>
        <v>1.7180148335694944E-3</v>
      </c>
      <c r="I277" s="3">
        <f t="shared" si="20"/>
        <v>35.431414545552776</v>
      </c>
    </row>
    <row r="278" spans="1:9" x14ac:dyDescent="0.35">
      <c r="A278">
        <v>277</v>
      </c>
      <c r="B278" s="1">
        <v>13.629895833333336</v>
      </c>
      <c r="C278">
        <v>17.2317565135282</v>
      </c>
      <c r="D278">
        <v>17.163017642571301</v>
      </c>
      <c r="E278" s="3">
        <f t="shared" si="21"/>
        <v>3.6018606801948643</v>
      </c>
      <c r="F278" s="3">
        <f t="shared" si="22"/>
        <v>3.533121809237965</v>
      </c>
      <c r="G278" s="3">
        <f t="shared" si="23"/>
        <v>12.973400359533811</v>
      </c>
      <c r="H278" s="3">
        <f t="shared" si="24"/>
        <v>12.482949718912952</v>
      </c>
      <c r="I278" s="3">
        <f t="shared" si="20"/>
        <v>52.603835024979233</v>
      </c>
    </row>
    <row r="279" spans="1:9" x14ac:dyDescent="0.35">
      <c r="A279">
        <v>278</v>
      </c>
      <c r="B279" s="1">
        <v>29.018052777777779</v>
      </c>
      <c r="C279">
        <v>22.675607662183499</v>
      </c>
      <c r="D279">
        <v>21.310884662376001</v>
      </c>
      <c r="E279" s="3">
        <f t="shared" si="21"/>
        <v>-6.3424451155942805</v>
      </c>
      <c r="F279" s="3">
        <f t="shared" si="22"/>
        <v>-7.7071681154017782</v>
      </c>
      <c r="G279" s="3">
        <f t="shared" si="23"/>
        <v>40.226610044325746</v>
      </c>
      <c r="H279" s="3">
        <f t="shared" si="24"/>
        <v>59.400440359065797</v>
      </c>
      <c r="I279" s="3">
        <f t="shared" si="20"/>
        <v>66.183216946371431</v>
      </c>
    </row>
    <row r="280" spans="1:9" x14ac:dyDescent="0.35">
      <c r="A280">
        <v>279</v>
      </c>
      <c r="B280" s="1">
        <v>17.69494097222222</v>
      </c>
      <c r="C280">
        <v>20.002884720129401</v>
      </c>
      <c r="D280">
        <v>19.9767409434731</v>
      </c>
      <c r="E280" s="3">
        <f t="shared" si="21"/>
        <v>2.3079437479071814</v>
      </c>
      <c r="F280" s="3">
        <f t="shared" si="22"/>
        <v>2.2817999712508801</v>
      </c>
      <c r="G280" s="3">
        <f t="shared" si="23"/>
        <v>5.3266043435038473</v>
      </c>
      <c r="H280" s="3">
        <f t="shared" si="24"/>
        <v>5.2066111088005176</v>
      </c>
      <c r="I280" s="3">
        <f t="shared" si="20"/>
        <v>10.162100668709797</v>
      </c>
    </row>
    <row r="281" spans="1:9" x14ac:dyDescent="0.35">
      <c r="A281">
        <v>280</v>
      </c>
      <c r="B281" s="1">
        <v>15.847076388888887</v>
      </c>
      <c r="C281">
        <v>19.483452126928501</v>
      </c>
      <c r="D281">
        <v>22.412726706635802</v>
      </c>
      <c r="E281" s="3">
        <f t="shared" si="21"/>
        <v>3.6363757380396144</v>
      </c>
      <c r="F281" s="3">
        <f t="shared" si="22"/>
        <v>6.5656503177469148</v>
      </c>
      <c r="G281" s="3">
        <f t="shared" si="23"/>
        <v>13.223228508203151</v>
      </c>
      <c r="H281" s="3">
        <f t="shared" si="24"/>
        <v>43.107764094930161</v>
      </c>
      <c r="I281" s="3">
        <f t="shared" si="20"/>
        <v>25.357968074606919</v>
      </c>
    </row>
    <row r="282" spans="1:9" x14ac:dyDescent="0.35">
      <c r="A282">
        <v>281</v>
      </c>
      <c r="B282" s="1">
        <v>14.630256944444445</v>
      </c>
      <c r="C282">
        <v>14.1158537711978</v>
      </c>
      <c r="D282">
        <v>14.483081888823101</v>
      </c>
      <c r="E282" s="3">
        <f t="shared" si="21"/>
        <v>-0.5144031732466452</v>
      </c>
      <c r="F282" s="3">
        <f t="shared" si="22"/>
        <v>-0.1471750556213447</v>
      </c>
      <c r="G282" s="3">
        <f t="shared" si="23"/>
        <v>0.2646106246462181</v>
      </c>
      <c r="H282" s="3">
        <f t="shared" si="24"/>
        <v>2.1660496997145905E-2</v>
      </c>
      <c r="I282" s="3">
        <f t="shared" si="20"/>
        <v>39.093618945755729</v>
      </c>
    </row>
    <row r="283" spans="1:9" x14ac:dyDescent="0.35">
      <c r="A283">
        <v>282</v>
      </c>
      <c r="B283" s="1">
        <v>21.097375000000003</v>
      </c>
      <c r="C283">
        <v>19.835044936086302</v>
      </c>
      <c r="D283">
        <v>19.717831065351898</v>
      </c>
      <c r="E283" s="3">
        <f t="shared" si="21"/>
        <v>-1.2623300639137014</v>
      </c>
      <c r="F283" s="3">
        <f t="shared" si="22"/>
        <v>-1.3795439346481047</v>
      </c>
      <c r="G283" s="3">
        <f t="shared" si="23"/>
        <v>1.5934771902603695</v>
      </c>
      <c r="H283" s="3">
        <f t="shared" si="24"/>
        <v>1.9031414676243741</v>
      </c>
      <c r="I283" s="3">
        <f t="shared" si="20"/>
        <v>4.6065622885138081E-2</v>
      </c>
    </row>
    <row r="284" spans="1:9" x14ac:dyDescent="0.35">
      <c r="A284">
        <v>283</v>
      </c>
      <c r="B284" s="1">
        <v>17.640874999999998</v>
      </c>
      <c r="C284">
        <v>19.0391122058676</v>
      </c>
      <c r="D284">
        <v>20.604253111233401</v>
      </c>
      <c r="E284" s="3">
        <f t="shared" si="21"/>
        <v>1.398237205867602</v>
      </c>
      <c r="F284" s="3">
        <f t="shared" si="22"/>
        <v>2.9633781112334034</v>
      </c>
      <c r="G284" s="3">
        <f t="shared" si="23"/>
        <v>1.955067283872439</v>
      </c>
      <c r="H284" s="3">
        <f t="shared" si="24"/>
        <v>8.7816098301372545</v>
      </c>
      <c r="I284" s="3">
        <f t="shared" si="20"/>
        <v>10.509727350385456</v>
      </c>
    </row>
    <row r="285" spans="1:9" x14ac:dyDescent="0.35">
      <c r="A285">
        <v>284</v>
      </c>
      <c r="B285" s="1">
        <v>23.460461805555553</v>
      </c>
      <c r="C285">
        <v>19.6212029573778</v>
      </c>
      <c r="D285">
        <v>19.2180417337688</v>
      </c>
      <c r="E285" s="3">
        <f t="shared" si="21"/>
        <v>-3.839258848177753</v>
      </c>
      <c r="F285" s="3">
        <f t="shared" si="22"/>
        <v>-4.2424200717867535</v>
      </c>
      <c r="G285" s="3">
        <f t="shared" si="23"/>
        <v>14.739908503311167</v>
      </c>
      <c r="H285" s="3">
        <f t="shared" si="24"/>
        <v>17.998128065499124</v>
      </c>
      <c r="I285" s="3">
        <f t="shared" si="20"/>
        <v>6.6446189572945125</v>
      </c>
    </row>
    <row r="286" spans="1:9" x14ac:dyDescent="0.35">
      <c r="A286">
        <v>285</v>
      </c>
      <c r="B286" s="1">
        <v>19.478916832010587</v>
      </c>
      <c r="C286">
        <v>20.367581868578799</v>
      </c>
      <c r="D286">
        <v>20.198881875893701</v>
      </c>
      <c r="E286" s="3">
        <f t="shared" si="21"/>
        <v>0.88866503656821294</v>
      </c>
      <c r="F286" s="3">
        <f t="shared" si="22"/>
        <v>0.71996504388311422</v>
      </c>
      <c r="G286" s="3">
        <f t="shared" si="23"/>
        <v>0.7897255472187833</v>
      </c>
      <c r="H286" s="3">
        <f t="shared" si="24"/>
        <v>0.51834966441361463</v>
      </c>
      <c r="I286" s="3">
        <f t="shared" si="20"/>
        <v>1.970736233190159</v>
      </c>
    </row>
    <row r="287" spans="1:9" x14ac:dyDescent="0.35">
      <c r="A287">
        <v>286</v>
      </c>
      <c r="B287" s="1">
        <v>23.750235507246384</v>
      </c>
      <c r="C287">
        <v>17.009961316019599</v>
      </c>
      <c r="D287">
        <v>14.6738944448651</v>
      </c>
      <c r="E287" s="3">
        <f t="shared" si="21"/>
        <v>-6.740274191226785</v>
      </c>
      <c r="F287" s="3">
        <f t="shared" si="22"/>
        <v>-9.0763410623812835</v>
      </c>
      <c r="G287" s="3">
        <f t="shared" si="23"/>
        <v>45.431296172917889</v>
      </c>
      <c r="H287" s="3">
        <f t="shared" si="24"/>
        <v>82.379967080668607</v>
      </c>
      <c r="I287" s="3">
        <f t="shared" si="20"/>
        <v>8.2224962778330308</v>
      </c>
    </row>
    <row r="288" spans="1:9" x14ac:dyDescent="0.35">
      <c r="A288">
        <v>287</v>
      </c>
      <c r="B288" s="1">
        <v>22.699875000000002</v>
      </c>
      <c r="C288">
        <v>16.412774376649299</v>
      </c>
      <c r="D288">
        <v>18.690454564939898</v>
      </c>
      <c r="E288" s="3">
        <f t="shared" si="21"/>
        <v>-6.2871006233507032</v>
      </c>
      <c r="F288" s="3">
        <f t="shared" si="22"/>
        <v>-4.0094204350601039</v>
      </c>
      <c r="G288" s="3">
        <f t="shared" si="23"/>
        <v>39.527634248136799</v>
      </c>
      <c r="H288" s="3">
        <f t="shared" si="24"/>
        <v>16.075452225077552</v>
      </c>
      <c r="I288" s="3">
        <f t="shared" si="20"/>
        <v>3.3019579317035346</v>
      </c>
    </row>
    <row r="289" spans="1:9" x14ac:dyDescent="0.35">
      <c r="A289">
        <v>288</v>
      </c>
      <c r="B289" s="1">
        <v>10.070902777777778</v>
      </c>
      <c r="C289">
        <v>16.171229894086402</v>
      </c>
      <c r="D289">
        <v>16.336433858219198</v>
      </c>
      <c r="E289" s="3">
        <f t="shared" si="21"/>
        <v>6.1003271163086232</v>
      </c>
      <c r="F289" s="3">
        <f t="shared" si="22"/>
        <v>6.2655310804414199</v>
      </c>
      <c r="G289" s="3">
        <f t="shared" si="23"/>
        <v>37.213990925970286</v>
      </c>
      <c r="H289" s="3">
        <f t="shared" si="24"/>
        <v>39.256879719977427</v>
      </c>
      <c r="I289" s="3">
        <f t="shared" si="20"/>
        <v>116.89595309399584</v>
      </c>
    </row>
    <row r="290" spans="1:9" x14ac:dyDescent="0.35">
      <c r="A290">
        <v>289</v>
      </c>
      <c r="B290" s="1">
        <v>10.941541666666668</v>
      </c>
      <c r="C290">
        <v>13.2596516976758</v>
      </c>
      <c r="D290">
        <v>13.588149207559299</v>
      </c>
      <c r="E290" s="3">
        <f t="shared" si="21"/>
        <v>2.318110031009132</v>
      </c>
      <c r="F290" s="3">
        <f t="shared" si="22"/>
        <v>2.6466075408926315</v>
      </c>
      <c r="G290" s="3">
        <f t="shared" si="23"/>
        <v>5.3736341158651593</v>
      </c>
      <c r="H290" s="3">
        <f t="shared" si="24"/>
        <v>7.0045314755097419</v>
      </c>
      <c r="I290" s="3">
        <f t="shared" si="20"/>
        <v>98.82754289100626</v>
      </c>
    </row>
    <row r="291" spans="1:9" x14ac:dyDescent="0.35">
      <c r="A291">
        <v>290</v>
      </c>
      <c r="B291" s="1">
        <v>14.113518055555559</v>
      </c>
      <c r="C291">
        <v>15.37406818232</v>
      </c>
      <c r="D291">
        <v>14.432574817581299</v>
      </c>
      <c r="E291" s="3">
        <f t="shared" si="21"/>
        <v>1.260550126764441</v>
      </c>
      <c r="F291" s="3">
        <f t="shared" si="22"/>
        <v>0.31905676202574007</v>
      </c>
      <c r="G291" s="3">
        <f t="shared" si="23"/>
        <v>1.5889866220858482</v>
      </c>
      <c r="H291" s="3">
        <f t="shared" si="24"/>
        <v>0.10179721739434973</v>
      </c>
      <c r="I291" s="3">
        <f t="shared" si="20"/>
        <v>45.822446483059601</v>
      </c>
    </row>
    <row r="292" spans="1:9" x14ac:dyDescent="0.35">
      <c r="A292">
        <v>291</v>
      </c>
      <c r="B292" s="1">
        <v>14.346326388888885</v>
      </c>
      <c r="C292">
        <v>15.603950850508999</v>
      </c>
      <c r="D292">
        <v>15.3228242772753</v>
      </c>
      <c r="E292" s="3">
        <f t="shared" si="21"/>
        <v>1.2576244616201144</v>
      </c>
      <c r="F292" s="3">
        <f t="shared" si="22"/>
        <v>0.97649788838641527</v>
      </c>
      <c r="G292" s="3">
        <f t="shared" si="23"/>
        <v>1.5816192864652827</v>
      </c>
      <c r="H292" s="3">
        <f t="shared" si="24"/>
        <v>0.95354812602312788</v>
      </c>
      <c r="I292" s="3">
        <f t="shared" si="20"/>
        <v>42.724780868265405</v>
      </c>
    </row>
    <row r="293" spans="1:9" x14ac:dyDescent="0.35">
      <c r="A293">
        <v>292</v>
      </c>
      <c r="B293" s="1">
        <v>15.226187500000004</v>
      </c>
      <c r="C293">
        <v>15.724288842656399</v>
      </c>
      <c r="D293">
        <v>13.9683032345045</v>
      </c>
      <c r="E293" s="3">
        <f t="shared" si="21"/>
        <v>0.49810134265639583</v>
      </c>
      <c r="F293" s="3">
        <f t="shared" si="22"/>
        <v>-1.2578842654955036</v>
      </c>
      <c r="G293" s="3">
        <f t="shared" si="23"/>
        <v>0.24810494755610424</v>
      </c>
      <c r="H293" s="3">
        <f t="shared" si="24"/>
        <v>1.5822728253811627</v>
      </c>
      <c r="I293" s="3">
        <f t="shared" si="20"/>
        <v>31.996653662162224</v>
      </c>
    </row>
    <row r="294" spans="1:9" x14ac:dyDescent="0.35">
      <c r="A294">
        <v>293</v>
      </c>
      <c r="B294" s="1">
        <v>13.394556944444448</v>
      </c>
      <c r="C294">
        <v>23.176952005477101</v>
      </c>
      <c r="D294">
        <v>22.636437772171099</v>
      </c>
      <c r="E294" s="3">
        <f t="shared" si="21"/>
        <v>9.7823950610326538</v>
      </c>
      <c r="F294" s="3">
        <f t="shared" si="22"/>
        <v>9.2418808277266518</v>
      </c>
      <c r="G294" s="3">
        <f t="shared" si="23"/>
        <v>95.695253130116058</v>
      </c>
      <c r="H294" s="3">
        <f t="shared" si="24"/>
        <v>85.412361233901464</v>
      </c>
      <c r="I294" s="3">
        <f t="shared" si="20"/>
        <v>56.072974799889465</v>
      </c>
    </row>
    <row r="295" spans="1:9" x14ac:dyDescent="0.35">
      <c r="A295">
        <v>294</v>
      </c>
      <c r="B295" s="1">
        <v>23.766222222222222</v>
      </c>
      <c r="C295">
        <v>22.947943197458599</v>
      </c>
      <c r="D295">
        <v>23.759478250968399</v>
      </c>
      <c r="E295" s="3">
        <f t="shared" si="21"/>
        <v>-0.81827902476362269</v>
      </c>
      <c r="F295" s="3">
        <f t="shared" si="22"/>
        <v>-6.7439712538224228E-3</v>
      </c>
      <c r="G295" s="3">
        <f t="shared" si="23"/>
        <v>0.66958056236810548</v>
      </c>
      <c r="H295" s="3">
        <f t="shared" si="24"/>
        <v>4.5481148272383182E-5</v>
      </c>
      <c r="I295" s="3">
        <f t="shared" si="20"/>
        <v>8.3144353289213253</v>
      </c>
    </row>
    <row r="296" spans="1:9" x14ac:dyDescent="0.35">
      <c r="A296">
        <v>295</v>
      </c>
      <c r="B296" s="1">
        <v>19.681988888888888</v>
      </c>
      <c r="C296">
        <v>20.902424334990201</v>
      </c>
      <c r="D296">
        <v>23.506369415227098</v>
      </c>
      <c r="E296" s="3">
        <f t="shared" si="21"/>
        <v>1.2204354461013125</v>
      </c>
      <c r="F296" s="3">
        <f t="shared" si="22"/>
        <v>3.82438052633821</v>
      </c>
      <c r="G296" s="3">
        <f t="shared" si="23"/>
        <v>1.4894626781005096</v>
      </c>
      <c r="H296" s="3">
        <f t="shared" si="24"/>
        <v>14.625886410234925</v>
      </c>
      <c r="I296" s="3">
        <f t="shared" si="20"/>
        <v>1.4418175545995104</v>
      </c>
    </row>
    <row r="297" spans="1:9" x14ac:dyDescent="0.35">
      <c r="A297">
        <v>296</v>
      </c>
      <c r="B297" s="1">
        <v>18.64946590909091</v>
      </c>
      <c r="C297">
        <v>17.5362298296468</v>
      </c>
      <c r="D297">
        <v>17.4669097086154</v>
      </c>
      <c r="E297" s="3">
        <f t="shared" si="21"/>
        <v>-1.1132360794441105</v>
      </c>
      <c r="F297" s="3">
        <f t="shared" si="22"/>
        <v>-1.1825562004755099</v>
      </c>
      <c r="G297" s="3">
        <f t="shared" si="23"/>
        <v>1.2392945685760939</v>
      </c>
      <c r="H297" s="3">
        <f t="shared" si="24"/>
        <v>1.3984391672830745</v>
      </c>
      <c r="I297" s="3">
        <f t="shared" si="20"/>
        <v>4.9875398058310418</v>
      </c>
    </row>
    <row r="298" spans="1:9" x14ac:dyDescent="0.35">
      <c r="A298">
        <v>297</v>
      </c>
      <c r="B298" s="1">
        <v>13.601687499999997</v>
      </c>
      <c r="C298">
        <v>14.8620298398694</v>
      </c>
      <c r="D298">
        <v>14.857819358520899</v>
      </c>
      <c r="E298" s="3">
        <f t="shared" si="21"/>
        <v>1.2603423398694034</v>
      </c>
      <c r="F298" s="3">
        <f t="shared" si="22"/>
        <v>1.2561318585209023</v>
      </c>
      <c r="G298" s="3">
        <f t="shared" si="23"/>
        <v>1.5884628136674825</v>
      </c>
      <c r="H298" s="3">
        <f t="shared" si="24"/>
        <v>1.577867245991176</v>
      </c>
      <c r="I298" s="3">
        <f t="shared" si="20"/>
        <v>53.01381236328136</v>
      </c>
    </row>
    <row r="299" spans="1:9" x14ac:dyDescent="0.35">
      <c r="A299">
        <v>298</v>
      </c>
      <c r="B299" s="1">
        <v>17.907822916666667</v>
      </c>
      <c r="C299">
        <v>16.661849238559601</v>
      </c>
      <c r="D299">
        <v>16.585170407496499</v>
      </c>
      <c r="E299" s="3">
        <f t="shared" si="21"/>
        <v>-1.2459736781070667</v>
      </c>
      <c r="F299" s="3">
        <f t="shared" si="22"/>
        <v>-1.3226525091701689</v>
      </c>
      <c r="G299" s="3">
        <f t="shared" si="23"/>
        <v>1.5524504065356524</v>
      </c>
      <c r="H299" s="3">
        <f t="shared" si="24"/>
        <v>1.7494096600141436</v>
      </c>
      <c r="I299" s="3">
        <f t="shared" si="20"/>
        <v>8.8501671404540563</v>
      </c>
    </row>
    <row r="300" spans="1:9" x14ac:dyDescent="0.35">
      <c r="A300">
        <v>299</v>
      </c>
      <c r="B300" s="1">
        <v>9.0696736111111083</v>
      </c>
      <c r="C300">
        <v>10.3718406734032</v>
      </c>
      <c r="D300">
        <v>11.5712425159721</v>
      </c>
      <c r="E300" s="3">
        <f t="shared" si="21"/>
        <v>1.3021670622920922</v>
      </c>
      <c r="F300" s="3">
        <f t="shared" si="22"/>
        <v>2.5015689048609921</v>
      </c>
      <c r="G300" s="3">
        <f t="shared" si="23"/>
        <v>1.6956390581184175</v>
      </c>
      <c r="H300" s="3">
        <f t="shared" si="24"/>
        <v>6.2578469857674239</v>
      </c>
      <c r="I300" s="3">
        <f t="shared" si="20"/>
        <v>139.54867842609954</v>
      </c>
    </row>
    <row r="301" spans="1:9" x14ac:dyDescent="0.35">
      <c r="A301">
        <v>300</v>
      </c>
      <c r="B301" s="1">
        <v>9.1233055555555556</v>
      </c>
      <c r="C301">
        <v>14.643083158713299</v>
      </c>
      <c r="D301">
        <v>15.276240666125201</v>
      </c>
      <c r="E301" s="3">
        <f t="shared" si="21"/>
        <v>5.5197776031577437</v>
      </c>
      <c r="F301" s="3">
        <f t="shared" si="22"/>
        <v>6.1529351105696453</v>
      </c>
      <c r="G301" s="3">
        <f t="shared" si="23"/>
        <v>30.467944788321844</v>
      </c>
      <c r="H301" s="3">
        <f t="shared" si="24"/>
        <v>37.858610474880692</v>
      </c>
      <c r="I301" s="3">
        <f t="shared" si="20"/>
        <v>138.28443873121543</v>
      </c>
    </row>
    <row r="302" spans="1:9" x14ac:dyDescent="0.35">
      <c r="A302">
        <v>301</v>
      </c>
      <c r="B302" s="1">
        <v>20.187638888888891</v>
      </c>
      <c r="C302">
        <v>16.746363230678298</v>
      </c>
      <c r="D302">
        <v>16.646290199047598</v>
      </c>
      <c r="E302" s="3">
        <f t="shared" si="21"/>
        <v>-3.4412756582105928</v>
      </c>
      <c r="F302" s="3">
        <f t="shared" si="22"/>
        <v>-3.5413486898412927</v>
      </c>
      <c r="G302" s="3">
        <f t="shared" si="23"/>
        <v>11.842378155792749</v>
      </c>
      <c r="H302" s="3">
        <f t="shared" si="24"/>
        <v>12.54115054304064</v>
      </c>
      <c r="I302" s="3">
        <f t="shared" si="20"/>
        <v>0.48317384654689144</v>
      </c>
    </row>
    <row r="303" spans="1:9" x14ac:dyDescent="0.35">
      <c r="A303">
        <v>302</v>
      </c>
      <c r="B303" s="1">
        <v>18.72572222222222</v>
      </c>
      <c r="C303">
        <v>18.317065714325299</v>
      </c>
      <c r="D303">
        <v>19.074772456644499</v>
      </c>
      <c r="E303" s="3">
        <f t="shared" si="21"/>
        <v>-0.40865650789692154</v>
      </c>
      <c r="F303" s="3">
        <f t="shared" si="22"/>
        <v>0.349050234422279</v>
      </c>
      <c r="G303" s="3">
        <f t="shared" si="23"/>
        <v>0.16700014144650668</v>
      </c>
      <c r="H303" s="3">
        <f t="shared" si="24"/>
        <v>0.12183606615024793</v>
      </c>
      <c r="I303" s="3">
        <f t="shared" si="20"/>
        <v>4.6527514246949986</v>
      </c>
    </row>
    <row r="304" spans="1:9" x14ac:dyDescent="0.35">
      <c r="A304">
        <v>303</v>
      </c>
      <c r="B304" s="1">
        <v>11.506115384615383</v>
      </c>
      <c r="C304">
        <v>24.241603479283398</v>
      </c>
      <c r="D304">
        <v>23.1599784132186</v>
      </c>
      <c r="E304" s="3">
        <f t="shared" si="21"/>
        <v>12.735488094668016</v>
      </c>
      <c r="F304" s="3">
        <f t="shared" si="22"/>
        <v>11.653863028603217</v>
      </c>
      <c r="G304" s="3">
        <f t="shared" si="23"/>
        <v>162.19265700943077</v>
      </c>
      <c r="H304" s="3">
        <f t="shared" si="24"/>
        <v>135.81252348944494</v>
      </c>
      <c r="I304" s="3">
        <f t="shared" si="20"/>
        <v>87.92120103138808</v>
      </c>
    </row>
    <row r="305" spans="1:9" x14ac:dyDescent="0.35">
      <c r="A305">
        <v>304</v>
      </c>
      <c r="B305" s="1">
        <v>26.572972222222223</v>
      </c>
      <c r="C305">
        <v>27.670422855779599</v>
      </c>
      <c r="D305">
        <v>25.314759349538299</v>
      </c>
      <c r="E305" s="3">
        <f t="shared" si="21"/>
        <v>1.0974506335573757</v>
      </c>
      <c r="F305" s="3">
        <f t="shared" si="22"/>
        <v>-1.2582128726839237</v>
      </c>
      <c r="G305" s="3">
        <f t="shared" si="23"/>
        <v>1.2043978930954853</v>
      </c>
      <c r="H305" s="3">
        <f t="shared" si="24"/>
        <v>1.5830996329875315</v>
      </c>
      <c r="I305" s="3">
        <f t="shared" si="20"/>
        <v>32.378674864216649</v>
      </c>
    </row>
    <row r="306" spans="1:9" x14ac:dyDescent="0.35">
      <c r="A306">
        <v>305</v>
      </c>
      <c r="B306" s="1">
        <v>21.716353968253966</v>
      </c>
      <c r="C306">
        <v>22.373846303557599</v>
      </c>
      <c r="D306">
        <v>22.982226693798498</v>
      </c>
      <c r="E306" s="3">
        <f t="shared" si="21"/>
        <v>0.65749233530363327</v>
      </c>
      <c r="F306" s="3">
        <f t="shared" si="22"/>
        <v>1.2658727255445328</v>
      </c>
      <c r="G306" s="3">
        <f t="shared" si="23"/>
        <v>0.43229617098302531</v>
      </c>
      <c r="H306" s="3">
        <f t="shared" si="24"/>
        <v>1.602433757277544</v>
      </c>
      <c r="I306" s="3">
        <f t="shared" si="20"/>
        <v>0.69490230394394203</v>
      </c>
    </row>
    <row r="307" spans="1:9" x14ac:dyDescent="0.35">
      <c r="A307">
        <v>306</v>
      </c>
      <c r="B307" s="1">
        <v>59.301447222222237</v>
      </c>
      <c r="C307">
        <v>25.0316295796374</v>
      </c>
      <c r="D307">
        <v>23.184053035438598</v>
      </c>
      <c r="E307" s="3">
        <f t="shared" si="21"/>
        <v>-34.26981764258484</v>
      </c>
      <c r="F307" s="3">
        <f t="shared" si="22"/>
        <v>-36.117394186783642</v>
      </c>
      <c r="G307" s="3">
        <f t="shared" si="23"/>
        <v>1174.4204012560192</v>
      </c>
      <c r="H307" s="3">
        <f t="shared" si="24"/>
        <v>1304.4661628435128</v>
      </c>
      <c r="I307" s="3">
        <f t="shared" si="20"/>
        <v>1475.9966063310885</v>
      </c>
    </row>
    <row r="308" spans="1:9" x14ac:dyDescent="0.35">
      <c r="A308">
        <v>307</v>
      </c>
      <c r="B308" s="1">
        <v>5.3830763888888891</v>
      </c>
      <c r="C308">
        <v>18.956454831197799</v>
      </c>
      <c r="D308">
        <v>18.9269951437571</v>
      </c>
      <c r="E308" s="3">
        <f t="shared" si="21"/>
        <v>13.573378442308911</v>
      </c>
      <c r="F308" s="3">
        <f t="shared" si="22"/>
        <v>13.543918754868212</v>
      </c>
      <c r="G308" s="3">
        <f t="shared" si="23"/>
        <v>184.23660233813629</v>
      </c>
      <c r="H308" s="3">
        <f t="shared" si="24"/>
        <v>183.43773523847091</v>
      </c>
      <c r="I308" s="3">
        <f t="shared" si="20"/>
        <v>240.23975695272927</v>
      </c>
    </row>
    <row r="309" spans="1:9" x14ac:dyDescent="0.35">
      <c r="A309">
        <v>308</v>
      </c>
      <c r="B309" s="1">
        <v>43.651607638888891</v>
      </c>
      <c r="C309">
        <v>18.610600076547499</v>
      </c>
      <c r="D309">
        <v>18.549010012597702</v>
      </c>
      <c r="E309" s="3">
        <f t="shared" si="21"/>
        <v>-25.041007562341392</v>
      </c>
      <c r="F309" s="3">
        <f t="shared" si="22"/>
        <v>-25.102597626291189</v>
      </c>
      <c r="G309" s="3">
        <f t="shared" si="23"/>
        <v>627.05205973723878</v>
      </c>
      <c r="H309" s="3">
        <f t="shared" si="24"/>
        <v>630.14040758748001</v>
      </c>
      <c r="I309" s="3">
        <f t="shared" si="20"/>
        <v>518.42106194803625</v>
      </c>
    </row>
    <row r="310" spans="1:9" x14ac:dyDescent="0.35">
      <c r="A310">
        <v>309</v>
      </c>
      <c r="B310" s="1">
        <v>14.317621527777781</v>
      </c>
      <c r="C310">
        <v>19.859196557675499</v>
      </c>
      <c r="D310">
        <v>19.3457428360948</v>
      </c>
      <c r="E310" s="3">
        <f t="shared" si="21"/>
        <v>5.541575029897718</v>
      </c>
      <c r="F310" s="3">
        <f t="shared" si="22"/>
        <v>5.0281213083170186</v>
      </c>
      <c r="G310" s="3">
        <f t="shared" si="23"/>
        <v>30.709053811985893</v>
      </c>
      <c r="H310" s="3">
        <f t="shared" si="24"/>
        <v>25.282003891151646</v>
      </c>
      <c r="I310" s="3">
        <f t="shared" si="20"/>
        <v>43.100858869479708</v>
      </c>
    </row>
    <row r="311" spans="1:9" x14ac:dyDescent="0.35">
      <c r="A311">
        <v>310</v>
      </c>
      <c r="B311" s="1">
        <v>17.486746527777779</v>
      </c>
      <c r="C311">
        <v>20.795218334989698</v>
      </c>
      <c r="D311">
        <v>20.393787392180801</v>
      </c>
      <c r="E311" s="3">
        <f t="shared" si="21"/>
        <v>3.3084718072119195</v>
      </c>
      <c r="F311" s="3">
        <f t="shared" si="22"/>
        <v>2.9070408644030223</v>
      </c>
      <c r="G311" s="3">
        <f t="shared" si="23"/>
        <v>10.945985699116104</v>
      </c>
      <c r="H311" s="3">
        <f t="shared" si="24"/>
        <v>8.4508865873090713</v>
      </c>
      <c r="I311" s="3">
        <f t="shared" si="20"/>
        <v>11.53281217413099</v>
      </c>
    </row>
    <row r="312" spans="1:9" x14ac:dyDescent="0.35">
      <c r="A312">
        <v>311</v>
      </c>
      <c r="B312" s="1">
        <v>16.454534722222224</v>
      </c>
      <c r="C312">
        <v>17.7134727390291</v>
      </c>
      <c r="D312">
        <v>17.712242399914299</v>
      </c>
      <c r="E312" s="3">
        <f t="shared" si="21"/>
        <v>1.2589380168068764</v>
      </c>
      <c r="F312" s="3">
        <f t="shared" si="22"/>
        <v>1.2577076776920748</v>
      </c>
      <c r="G312" s="3">
        <f t="shared" si="23"/>
        <v>1.5849249301616311</v>
      </c>
      <c r="H312" s="3">
        <f t="shared" si="24"/>
        <v>1.5818286025255919</v>
      </c>
      <c r="I312" s="3">
        <f t="shared" si="20"/>
        <v>19.609054806122295</v>
      </c>
    </row>
    <row r="313" spans="1:9" x14ac:dyDescent="0.35">
      <c r="A313">
        <v>312</v>
      </c>
      <c r="B313" s="1">
        <v>17.189698611111115</v>
      </c>
      <c r="C313">
        <v>13.7477168722254</v>
      </c>
      <c r="D313">
        <v>13.2034810311354</v>
      </c>
      <c r="E313" s="3">
        <f t="shared" si="21"/>
        <v>-3.4419817388857155</v>
      </c>
      <c r="F313" s="3">
        <f t="shared" si="22"/>
        <v>-3.9862175799757154</v>
      </c>
      <c r="G313" s="3">
        <f t="shared" si="23"/>
        <v>11.847238290822734</v>
      </c>
      <c r="H313" s="3">
        <f t="shared" si="24"/>
        <v>15.889930594907449</v>
      </c>
      <c r="I313" s="3">
        <f t="shared" si="20"/>
        <v>13.638598754278412</v>
      </c>
    </row>
    <row r="314" spans="1:9" x14ac:dyDescent="0.35">
      <c r="A314">
        <v>313</v>
      </c>
      <c r="B314" s="1">
        <v>15.486641319444445</v>
      </c>
      <c r="C314">
        <v>14.0879970417009</v>
      </c>
      <c r="D314">
        <v>13.658375367961799</v>
      </c>
      <c r="E314" s="3">
        <f t="shared" si="21"/>
        <v>-1.3986442777435446</v>
      </c>
      <c r="F314" s="3">
        <f t="shared" si="22"/>
        <v>-1.8282659514826456</v>
      </c>
      <c r="G314" s="3">
        <f t="shared" si="23"/>
        <v>1.9562058156647615</v>
      </c>
      <c r="H314" s="3">
        <f t="shared" si="24"/>
        <v>3.3425563893507433</v>
      </c>
      <c r="I314" s="3">
        <f t="shared" si="20"/>
        <v>29.117945340252451</v>
      </c>
    </row>
    <row r="315" spans="1:9" x14ac:dyDescent="0.35">
      <c r="A315">
        <v>314</v>
      </c>
      <c r="B315" s="1">
        <v>12.000190972222223</v>
      </c>
      <c r="C315">
        <v>15.2550967276938</v>
      </c>
      <c r="D315">
        <v>15.462712408321501</v>
      </c>
      <c r="E315" s="3">
        <f t="shared" si="21"/>
        <v>3.2549057554715777</v>
      </c>
      <c r="F315" s="3">
        <f t="shared" si="22"/>
        <v>3.4625214360992782</v>
      </c>
      <c r="G315" s="3">
        <f t="shared" si="23"/>
        <v>10.594411477002001</v>
      </c>
      <c r="H315" s="3">
        <f t="shared" si="24"/>
        <v>11.989054695447008</v>
      </c>
      <c r="I315" s="3">
        <f t="shared" si="20"/>
        <v>78.899783190612212</v>
      </c>
    </row>
    <row r="316" spans="1:9" x14ac:dyDescent="0.35">
      <c r="A316">
        <v>315</v>
      </c>
      <c r="B316" s="1">
        <v>13.710986111111113</v>
      </c>
      <c r="C316">
        <v>14.537936078888301</v>
      </c>
      <c r="D316">
        <v>14.5872226775138</v>
      </c>
      <c r="E316" s="3">
        <f t="shared" si="21"/>
        <v>0.82694996777718721</v>
      </c>
      <c r="F316" s="3">
        <f t="shared" si="22"/>
        <v>0.87623656640268699</v>
      </c>
      <c r="G316" s="3">
        <f t="shared" si="23"/>
        <v>0.68384624920669101</v>
      </c>
      <c r="H316" s="3">
        <f t="shared" si="24"/>
        <v>0.76779052030117045</v>
      </c>
      <c r="I316" s="3">
        <f t="shared" si="20"/>
        <v>51.434139394497592</v>
      </c>
    </row>
    <row r="317" spans="1:9" x14ac:dyDescent="0.35">
      <c r="A317">
        <v>316</v>
      </c>
      <c r="B317" s="1">
        <v>15.320302083333333</v>
      </c>
      <c r="C317">
        <v>18.1218996511952</v>
      </c>
      <c r="D317">
        <v>16.577687583448</v>
      </c>
      <c r="E317" s="3">
        <f t="shared" si="21"/>
        <v>2.801597567861867</v>
      </c>
      <c r="F317" s="3">
        <f t="shared" si="22"/>
        <v>1.2573855001146672</v>
      </c>
      <c r="G317" s="3">
        <f t="shared" si="23"/>
        <v>7.8489489322495283</v>
      </c>
      <c r="H317" s="3">
        <f t="shared" si="24"/>
        <v>1.5810182958986119</v>
      </c>
      <c r="I317" s="3">
        <f t="shared" si="20"/>
        <v>30.940781930986564</v>
      </c>
    </row>
    <row r="318" spans="1:9" x14ac:dyDescent="0.35">
      <c r="A318">
        <v>317</v>
      </c>
      <c r="B318" s="1">
        <v>13.264461805555554</v>
      </c>
      <c r="C318">
        <v>14.5189049067663</v>
      </c>
      <c r="D318">
        <v>15.1918949679993</v>
      </c>
      <c r="E318" s="3">
        <f t="shared" si="21"/>
        <v>1.2544431012107466</v>
      </c>
      <c r="F318" s="3">
        <f t="shared" si="22"/>
        <v>1.9274331624437462</v>
      </c>
      <c r="G318" s="3">
        <f t="shared" si="23"/>
        <v>1.5736274941752355</v>
      </c>
      <c r="H318" s="3">
        <f t="shared" si="24"/>
        <v>3.7149985956879004</v>
      </c>
      <c r="I318" s="3">
        <f t="shared" si="20"/>
        <v>58.038253526229504</v>
      </c>
    </row>
    <row r="319" spans="1:9" x14ac:dyDescent="0.35">
      <c r="A319">
        <v>318</v>
      </c>
      <c r="B319" s="1">
        <v>10.070902777777778</v>
      </c>
      <c r="C319">
        <v>18.970444062684798</v>
      </c>
      <c r="D319">
        <v>18.112003365863899</v>
      </c>
      <c r="E319" s="3">
        <f t="shared" si="21"/>
        <v>8.8995412849070199</v>
      </c>
      <c r="F319" s="3">
        <f t="shared" si="22"/>
        <v>8.0411005880861204</v>
      </c>
      <c r="G319" s="3">
        <f t="shared" si="23"/>
        <v>79.201835081764486</v>
      </c>
      <c r="H319" s="3">
        <f t="shared" si="24"/>
        <v>64.659298667718957</v>
      </c>
      <c r="I319" s="3">
        <f t="shared" si="20"/>
        <v>116.89595309399584</v>
      </c>
    </row>
    <row r="320" spans="1:9" x14ac:dyDescent="0.35">
      <c r="A320">
        <v>319</v>
      </c>
      <c r="B320" s="1">
        <v>14.05192724867725</v>
      </c>
      <c r="C320">
        <v>15.843666454744399</v>
      </c>
      <c r="D320">
        <v>18.068271080368401</v>
      </c>
      <c r="E320" s="3">
        <f t="shared" si="21"/>
        <v>1.7917392060671489</v>
      </c>
      <c r="F320" s="3">
        <f t="shared" si="22"/>
        <v>4.0163438316911506</v>
      </c>
      <c r="G320" s="3">
        <f t="shared" si="23"/>
        <v>3.2103293825581369</v>
      </c>
      <c r="H320" s="3">
        <f t="shared" si="24"/>
        <v>16.131017774363553</v>
      </c>
      <c r="I320" s="3">
        <f t="shared" si="20"/>
        <v>46.660084328260062</v>
      </c>
    </row>
    <row r="321" spans="1:9" x14ac:dyDescent="0.35">
      <c r="A321">
        <v>320</v>
      </c>
      <c r="B321" s="1">
        <v>20.367742394179896</v>
      </c>
      <c r="C321">
        <v>15.891857908803001</v>
      </c>
      <c r="D321">
        <v>16.775935500507401</v>
      </c>
      <c r="E321" s="3">
        <f t="shared" si="21"/>
        <v>-4.4758844853768949</v>
      </c>
      <c r="F321" s="3">
        <f t="shared" si="22"/>
        <v>-3.5918068936724943</v>
      </c>
      <c r="G321" s="3">
        <f t="shared" si="23"/>
        <v>20.033541926437589</v>
      </c>
      <c r="H321" s="3">
        <f t="shared" si="24"/>
        <v>12.901076761433252</v>
      </c>
      <c r="I321" s="3">
        <f t="shared" si="20"/>
        <v>0.26522867742931383</v>
      </c>
    </row>
    <row r="322" spans="1:9" x14ac:dyDescent="0.35">
      <c r="A322">
        <v>321</v>
      </c>
      <c r="B322" s="1">
        <v>14.291670138888891</v>
      </c>
      <c r="C322">
        <v>19.217456080755099</v>
      </c>
      <c r="D322">
        <v>21.6955173684328</v>
      </c>
      <c r="E322" s="3">
        <f t="shared" si="21"/>
        <v>4.9257859418662076</v>
      </c>
      <c r="F322" s="3">
        <f t="shared" si="22"/>
        <v>7.4038472295439082</v>
      </c>
      <c r="G322" s="3">
        <f t="shared" si="23"/>
        <v>24.263367145086761</v>
      </c>
      <c r="H322" s="3">
        <f t="shared" si="24"/>
        <v>54.816953798425004</v>
      </c>
      <c r="I322" s="3">
        <f t="shared" ref="I322:I385" si="25">($B$711-B322)^2</f>
        <v>43.442280538786981</v>
      </c>
    </row>
    <row r="323" spans="1:9" x14ac:dyDescent="0.35">
      <c r="A323">
        <v>322</v>
      </c>
      <c r="B323" s="1">
        <v>28.010010416666663</v>
      </c>
      <c r="C323">
        <v>17.463568991701401</v>
      </c>
      <c r="D323">
        <v>16.527530759262302</v>
      </c>
      <c r="E323" s="3">
        <f t="shared" ref="E323:E386" si="26">C323-B323</f>
        <v>-10.546441424965263</v>
      </c>
      <c r="F323" s="3">
        <f t="shared" ref="F323:F386" si="27">D323-B323</f>
        <v>-11.482479657404362</v>
      </c>
      <c r="G323" s="3">
        <f t="shared" ref="G323:G386" si="28">(E323)^2</f>
        <v>111.22742673022331</v>
      </c>
      <c r="H323" s="3">
        <f t="shared" ref="H323:H386" si="29">(F323)^2</f>
        <v>131.84733908270499</v>
      </c>
      <c r="I323" s="3">
        <f t="shared" si="25"/>
        <v>50.797898571300429</v>
      </c>
    </row>
    <row r="324" spans="1:9" x14ac:dyDescent="0.35">
      <c r="A324">
        <v>323</v>
      </c>
      <c r="B324" s="1">
        <v>19.453041666666664</v>
      </c>
      <c r="C324">
        <v>15.4192185507391</v>
      </c>
      <c r="D324">
        <v>16.022125582129298</v>
      </c>
      <c r="E324" s="3">
        <f t="shared" si="26"/>
        <v>-4.0338231159275644</v>
      </c>
      <c r="F324" s="3">
        <f t="shared" si="27"/>
        <v>-3.4309160845373654</v>
      </c>
      <c r="G324" s="3">
        <f t="shared" si="28"/>
        <v>16.271728930591564</v>
      </c>
      <c r="H324" s="3">
        <f t="shared" si="29"/>
        <v>11.771185179137206</v>
      </c>
      <c r="I324" s="3">
        <f t="shared" si="25"/>
        <v>2.0440543792066324</v>
      </c>
    </row>
    <row r="325" spans="1:9" x14ac:dyDescent="0.35">
      <c r="A325">
        <v>324</v>
      </c>
      <c r="B325" s="1">
        <v>14.865469742063494</v>
      </c>
      <c r="C325">
        <v>13.809335998984199</v>
      </c>
      <c r="D325">
        <v>13.6080745925114</v>
      </c>
      <c r="E325" s="3">
        <f t="shared" si="26"/>
        <v>-1.056133743079295</v>
      </c>
      <c r="F325" s="3">
        <f t="shared" si="27"/>
        <v>-1.2573951495520941</v>
      </c>
      <c r="G325" s="3">
        <f t="shared" si="28"/>
        <v>1.1154184832706822</v>
      </c>
      <c r="H325" s="3">
        <f t="shared" si="29"/>
        <v>1.5810425621171331</v>
      </c>
      <c r="I325" s="3">
        <f t="shared" si="25"/>
        <v>36.207613136946208</v>
      </c>
    </row>
    <row r="326" spans="1:9" x14ac:dyDescent="0.35">
      <c r="A326">
        <v>325</v>
      </c>
      <c r="B326" s="1">
        <v>19.408291666666667</v>
      </c>
      <c r="C326">
        <v>20.667012262602601</v>
      </c>
      <c r="D326">
        <v>20.733942077972198</v>
      </c>
      <c r="E326" s="3">
        <f t="shared" si="26"/>
        <v>1.2587205959359338</v>
      </c>
      <c r="F326" s="3">
        <f t="shared" si="27"/>
        <v>1.3256504113055314</v>
      </c>
      <c r="G326" s="3">
        <f t="shared" si="28"/>
        <v>1.5843775386333123</v>
      </c>
      <c r="H326" s="3">
        <f t="shared" si="29"/>
        <v>1.7573490129945246</v>
      </c>
      <c r="I326" s="3">
        <f t="shared" si="25"/>
        <v>2.1740154763615651</v>
      </c>
    </row>
    <row r="327" spans="1:9" x14ac:dyDescent="0.35">
      <c r="A327">
        <v>326</v>
      </c>
      <c r="B327" s="1">
        <v>18.553512169312175</v>
      </c>
      <c r="C327">
        <v>24.5633533850696</v>
      </c>
      <c r="D327">
        <v>25.842034015377799</v>
      </c>
      <c r="E327" s="3">
        <f t="shared" si="26"/>
        <v>6.0098412157574259</v>
      </c>
      <c r="F327" s="3">
        <f t="shared" si="27"/>
        <v>7.288521846065624</v>
      </c>
      <c r="G327" s="3">
        <f t="shared" si="28"/>
        <v>36.118191438616698</v>
      </c>
      <c r="H327" s="3">
        <f t="shared" si="29"/>
        <v>53.12255070057585</v>
      </c>
      <c r="I327" s="3">
        <f t="shared" si="25"/>
        <v>5.4253300725856484</v>
      </c>
    </row>
    <row r="328" spans="1:9" x14ac:dyDescent="0.35">
      <c r="A328">
        <v>327</v>
      </c>
      <c r="B328" s="1">
        <v>29.250375000000002</v>
      </c>
      <c r="C328">
        <v>24.920116308938798</v>
      </c>
      <c r="D328">
        <v>23.108116383029301</v>
      </c>
      <c r="E328" s="3">
        <f t="shared" si="26"/>
        <v>-4.3302586910612035</v>
      </c>
      <c r="F328" s="3">
        <f t="shared" si="27"/>
        <v>-6.1422586169707003</v>
      </c>
      <c r="G328" s="3">
        <f t="shared" si="28"/>
        <v>18.751140331511088</v>
      </c>
      <c r="H328" s="3">
        <f t="shared" si="29"/>
        <v>37.727340917750823</v>
      </c>
      <c r="I328" s="3">
        <f t="shared" si="25"/>
        <v>70.017215675956194</v>
      </c>
    </row>
    <row r="329" spans="1:9" x14ac:dyDescent="0.35">
      <c r="A329">
        <v>328</v>
      </c>
      <c r="B329" s="1">
        <v>34.508256944444433</v>
      </c>
      <c r="C329">
        <v>21.115441221834601</v>
      </c>
      <c r="D329">
        <v>20.794754527950001</v>
      </c>
      <c r="E329" s="3">
        <f t="shared" si="26"/>
        <v>-13.392815722609832</v>
      </c>
      <c r="F329" s="3">
        <f t="shared" si="27"/>
        <v>-13.713502416494432</v>
      </c>
      <c r="G329" s="3">
        <f t="shared" si="28"/>
        <v>179.36751297978512</v>
      </c>
      <c r="H329" s="3">
        <f t="shared" si="29"/>
        <v>188.06014852719863</v>
      </c>
      <c r="I329" s="3">
        <f t="shared" si="25"/>
        <v>185.65454946493398</v>
      </c>
    </row>
    <row r="330" spans="1:9" x14ac:dyDescent="0.35">
      <c r="A330">
        <v>329</v>
      </c>
      <c r="B330" s="1">
        <v>31.715241071428579</v>
      </c>
      <c r="C330">
        <v>28.0854393052966</v>
      </c>
      <c r="D330">
        <v>26.415766676026202</v>
      </c>
      <c r="E330" s="3">
        <f t="shared" si="26"/>
        <v>-3.6298017661319797</v>
      </c>
      <c r="F330" s="3">
        <f t="shared" si="27"/>
        <v>-5.2994743954023775</v>
      </c>
      <c r="G330" s="3">
        <f t="shared" si="28"/>
        <v>13.175460861414839</v>
      </c>
      <c r="H330" s="3">
        <f t="shared" si="29"/>
        <v>28.084428867525396</v>
      </c>
      <c r="I330" s="3">
        <f t="shared" si="25"/>
        <v>117.34295024190801</v>
      </c>
    </row>
    <row r="331" spans="1:9" x14ac:dyDescent="0.35">
      <c r="A331">
        <v>330</v>
      </c>
      <c r="B331" s="1">
        <v>14.227697916666665</v>
      </c>
      <c r="C331">
        <v>18.688425339875799</v>
      </c>
      <c r="D331">
        <v>20.496135275441201</v>
      </c>
      <c r="E331" s="3">
        <f t="shared" si="26"/>
        <v>4.4607274232091338</v>
      </c>
      <c r="F331" s="3">
        <f t="shared" si="27"/>
        <v>6.2684373587745359</v>
      </c>
      <c r="G331" s="3">
        <f t="shared" si="28"/>
        <v>19.898089144169997</v>
      </c>
      <c r="H331" s="3">
        <f t="shared" si="29"/>
        <v>39.293306920880276</v>
      </c>
      <c r="I331" s="3">
        <f t="shared" si="25"/>
        <v>44.289664518800471</v>
      </c>
    </row>
    <row r="332" spans="1:9" x14ac:dyDescent="0.35">
      <c r="A332">
        <v>331</v>
      </c>
      <c r="B332" s="1">
        <v>42.849962500000011</v>
      </c>
      <c r="C332">
        <v>21.083970337587001</v>
      </c>
      <c r="D332">
        <v>22.109834591566099</v>
      </c>
      <c r="E332" s="3">
        <f t="shared" si="26"/>
        <v>-21.76599216241301</v>
      </c>
      <c r="F332" s="3">
        <f t="shared" si="27"/>
        <v>-20.740127908433912</v>
      </c>
      <c r="G332" s="3">
        <f t="shared" si="28"/>
        <v>473.75841481422458</v>
      </c>
      <c r="H332" s="3">
        <f t="shared" si="29"/>
        <v>430.15290565819924</v>
      </c>
      <c r="I332" s="3">
        <f t="shared" si="25"/>
        <v>482.55860231810561</v>
      </c>
    </row>
    <row r="333" spans="1:9" x14ac:dyDescent="0.35">
      <c r="A333">
        <v>332</v>
      </c>
      <c r="B333" s="1">
        <v>15.07235416666667</v>
      </c>
      <c r="C333">
        <v>22.319962385115801</v>
      </c>
      <c r="D333">
        <v>24.344861699435299</v>
      </c>
      <c r="E333" s="3">
        <f t="shared" si="26"/>
        <v>7.2476082184491304</v>
      </c>
      <c r="F333" s="3">
        <f t="shared" si="27"/>
        <v>9.2725075327686284</v>
      </c>
      <c r="G333" s="3">
        <f t="shared" si="28"/>
        <v>52.527824888131377</v>
      </c>
      <c r="H333" s="3">
        <f t="shared" si="29"/>
        <v>85.979395945250957</v>
      </c>
      <c r="I333" s="3">
        <f t="shared" si="25"/>
        <v>33.760652844180569</v>
      </c>
    </row>
    <row r="334" spans="1:9" x14ac:dyDescent="0.35">
      <c r="A334">
        <v>333</v>
      </c>
      <c r="B334" s="1">
        <v>24.964222222222219</v>
      </c>
      <c r="C334">
        <v>21.1925168878</v>
      </c>
      <c r="D334">
        <v>20.497588805127499</v>
      </c>
      <c r="E334" s="3">
        <f t="shared" si="26"/>
        <v>-3.7717053344222187</v>
      </c>
      <c r="F334" s="3">
        <f t="shared" si="27"/>
        <v>-4.4666334170947195</v>
      </c>
      <c r="G334" s="3">
        <f t="shared" si="28"/>
        <v>14.225761129709021</v>
      </c>
      <c r="H334" s="3">
        <f t="shared" si="29"/>
        <v>19.95081408270725</v>
      </c>
      <c r="I334" s="3">
        <f t="shared" si="25"/>
        <v>16.658448442454311</v>
      </c>
    </row>
    <row r="335" spans="1:9" x14ac:dyDescent="0.35">
      <c r="A335">
        <v>334</v>
      </c>
      <c r="B335" s="1">
        <v>36.930611111111119</v>
      </c>
      <c r="C335">
        <v>32.578221202478503</v>
      </c>
      <c r="D335">
        <v>31.724836983486</v>
      </c>
      <c r="E335" s="3">
        <f t="shared" si="26"/>
        <v>-4.3523899086326168</v>
      </c>
      <c r="F335" s="3">
        <f t="shared" si="27"/>
        <v>-5.2057741276251193</v>
      </c>
      <c r="G335" s="3">
        <f t="shared" si="28"/>
        <v>18.943297916767037</v>
      </c>
      <c r="H335" s="3">
        <f t="shared" si="29"/>
        <v>27.10008426785107</v>
      </c>
      <c r="I335" s="3">
        <f t="shared" si="25"/>
        <v>257.53397576422537</v>
      </c>
    </row>
    <row r="336" spans="1:9" x14ac:dyDescent="0.35">
      <c r="A336">
        <v>335</v>
      </c>
      <c r="B336" s="1">
        <v>30.231240277777772</v>
      </c>
      <c r="C336">
        <v>18.0964999697599</v>
      </c>
      <c r="D336">
        <v>17.8284280012709</v>
      </c>
      <c r="E336" s="3">
        <f t="shared" si="26"/>
        <v>-12.134740308017872</v>
      </c>
      <c r="F336" s="3">
        <f t="shared" si="27"/>
        <v>-12.402812276506872</v>
      </c>
      <c r="G336" s="3">
        <f t="shared" si="28"/>
        <v>147.25192234303367</v>
      </c>
      <c r="H336" s="3">
        <f t="shared" si="29"/>
        <v>153.82975236626956</v>
      </c>
      <c r="I336" s="3">
        <f t="shared" si="25"/>
        <v>87.394345925625373</v>
      </c>
    </row>
    <row r="337" spans="1:9" x14ac:dyDescent="0.35">
      <c r="A337">
        <v>336</v>
      </c>
      <c r="B337" s="1">
        <v>16.216291666666667</v>
      </c>
      <c r="C337">
        <v>16.241008203731798</v>
      </c>
      <c r="D337">
        <v>15.8519194742564</v>
      </c>
      <c r="E337" s="3">
        <f t="shared" si="26"/>
        <v>2.4716537065131661E-2</v>
      </c>
      <c r="F337" s="3">
        <f t="shared" si="27"/>
        <v>-0.36437219241026675</v>
      </c>
      <c r="G337" s="3">
        <f t="shared" si="28"/>
        <v>6.109072044920272E-4</v>
      </c>
      <c r="H337" s="3">
        <f t="shared" si="29"/>
        <v>0.13276709460186445</v>
      </c>
      <c r="I337" s="3">
        <f t="shared" si="25"/>
        <v>21.775795713648119</v>
      </c>
    </row>
    <row r="338" spans="1:9" x14ac:dyDescent="0.35">
      <c r="A338">
        <v>337</v>
      </c>
      <c r="B338" s="1">
        <v>4.8104583333333322</v>
      </c>
      <c r="C338">
        <v>17.495226566523801</v>
      </c>
      <c r="D338">
        <v>17.319795507201299</v>
      </c>
      <c r="E338" s="3">
        <f t="shared" si="26"/>
        <v>12.684768233190468</v>
      </c>
      <c r="F338" s="3">
        <f t="shared" si="27"/>
        <v>12.509337173867966</v>
      </c>
      <c r="G338" s="3">
        <f t="shared" si="28"/>
        <v>160.90334512975804</v>
      </c>
      <c r="H338" s="3">
        <f t="shared" si="29"/>
        <v>156.48351652951499</v>
      </c>
      <c r="I338" s="3">
        <f t="shared" si="25"/>
        <v>258.31842969854296</v>
      </c>
    </row>
    <row r="339" spans="1:9" x14ac:dyDescent="0.35">
      <c r="A339">
        <v>338</v>
      </c>
      <c r="B339" s="1">
        <v>7.6968263888888897</v>
      </c>
      <c r="C339">
        <v>19.9364181167985</v>
      </c>
      <c r="D339">
        <v>19.574174645593502</v>
      </c>
      <c r="E339" s="3">
        <f t="shared" si="26"/>
        <v>12.239591727909609</v>
      </c>
      <c r="F339" s="3">
        <f t="shared" si="27"/>
        <v>11.877348256704611</v>
      </c>
      <c r="G339" s="3">
        <f t="shared" si="28"/>
        <v>149.80760566591331</v>
      </c>
      <c r="H339" s="3">
        <f t="shared" si="29"/>
        <v>141.07140161104405</v>
      </c>
      <c r="I339" s="3">
        <f t="shared" si="25"/>
        <v>173.86847505414781</v>
      </c>
    </row>
    <row r="340" spans="1:9" x14ac:dyDescent="0.35">
      <c r="A340">
        <v>339</v>
      </c>
      <c r="B340" s="1">
        <v>39.047736111111107</v>
      </c>
      <c r="C340">
        <v>22.093619816156199</v>
      </c>
      <c r="D340">
        <v>20.479793492266101</v>
      </c>
      <c r="E340" s="3">
        <f t="shared" si="26"/>
        <v>-16.954116294954908</v>
      </c>
      <c r="F340" s="3">
        <f t="shared" si="27"/>
        <v>-18.567942618845006</v>
      </c>
      <c r="G340" s="3">
        <f t="shared" si="28"/>
        <v>287.44205934285554</v>
      </c>
      <c r="H340" s="3">
        <f t="shared" si="29"/>
        <v>344.76849309672076</v>
      </c>
      <c r="I340" s="3">
        <f t="shared" si="25"/>
        <v>329.96686702694211</v>
      </c>
    </row>
    <row r="341" spans="1:9" x14ac:dyDescent="0.35">
      <c r="A341">
        <v>340</v>
      </c>
      <c r="B341" s="1">
        <v>21.745855324074071</v>
      </c>
      <c r="C341">
        <v>19.4081071214286</v>
      </c>
      <c r="D341">
        <v>18.735052857533098</v>
      </c>
      <c r="E341" s="3">
        <f t="shared" si="26"/>
        <v>-2.3377482026454715</v>
      </c>
      <c r="F341" s="3">
        <f t="shared" si="27"/>
        <v>-3.0108024665409729</v>
      </c>
      <c r="G341" s="3">
        <f t="shared" si="28"/>
        <v>5.4650666589721322</v>
      </c>
      <c r="H341" s="3">
        <f t="shared" si="29"/>
        <v>9.0649314925292064</v>
      </c>
      <c r="I341" s="3">
        <f t="shared" si="25"/>
        <v>0.74495776660638668</v>
      </c>
    </row>
    <row r="342" spans="1:9" x14ac:dyDescent="0.35">
      <c r="A342">
        <v>341</v>
      </c>
      <c r="B342" s="1">
        <v>15.331644675925929</v>
      </c>
      <c r="C342">
        <v>16.889776739188299</v>
      </c>
      <c r="D342">
        <v>17.055592124114</v>
      </c>
      <c r="E342" s="3">
        <f t="shared" si="26"/>
        <v>1.5581320632623701</v>
      </c>
      <c r="F342" s="3">
        <f t="shared" si="27"/>
        <v>1.7239474481880706</v>
      </c>
      <c r="G342" s="3">
        <f t="shared" si="28"/>
        <v>2.4277755265662506</v>
      </c>
      <c r="H342" s="3">
        <f t="shared" si="29"/>
        <v>2.9719948041141602</v>
      </c>
      <c r="I342" s="3">
        <f t="shared" si="25"/>
        <v>30.814725515867067</v>
      </c>
    </row>
    <row r="343" spans="1:9" x14ac:dyDescent="0.35">
      <c r="A343">
        <v>342</v>
      </c>
      <c r="B343" s="1">
        <v>10.550820601851852</v>
      </c>
      <c r="C343">
        <v>13.2179984990458</v>
      </c>
      <c r="D343">
        <v>13.409366359796101</v>
      </c>
      <c r="E343" s="3">
        <f t="shared" si="26"/>
        <v>2.6671778971939482</v>
      </c>
      <c r="F343" s="3">
        <f t="shared" si="27"/>
        <v>2.858545757944249</v>
      </c>
      <c r="G343" s="3">
        <f t="shared" si="28"/>
        <v>7.113837935279931</v>
      </c>
      <c r="H343" s="3">
        <f t="shared" si="29"/>
        <v>8.1712838502610605</v>
      </c>
      <c r="I343" s="3">
        <f t="shared" si="25"/>
        <v>106.74868169906844</v>
      </c>
    </row>
    <row r="344" spans="1:9" x14ac:dyDescent="0.35">
      <c r="A344">
        <v>343</v>
      </c>
      <c r="B344" s="1">
        <v>24.655340277777778</v>
      </c>
      <c r="C344">
        <v>19.270974190136201</v>
      </c>
      <c r="D344">
        <v>19.192322171342301</v>
      </c>
      <c r="E344" s="3">
        <f t="shared" si="26"/>
        <v>-5.3843660876415775</v>
      </c>
      <c r="F344" s="3">
        <f t="shared" si="27"/>
        <v>-5.4630181064354773</v>
      </c>
      <c r="G344" s="3">
        <f t="shared" si="28"/>
        <v>28.99139816574467</v>
      </c>
      <c r="H344" s="3">
        <f t="shared" si="29"/>
        <v>29.844566831241867</v>
      </c>
      <c r="I344" s="3">
        <f t="shared" si="25"/>
        <v>14.232467852672094</v>
      </c>
    </row>
    <row r="345" spans="1:9" x14ac:dyDescent="0.35">
      <c r="A345">
        <v>344</v>
      </c>
      <c r="B345" s="1">
        <v>11.119795321637426</v>
      </c>
      <c r="C345">
        <v>14.5809481938826</v>
      </c>
      <c r="D345">
        <v>15.4581507771946</v>
      </c>
      <c r="E345" s="3">
        <f t="shared" si="26"/>
        <v>3.4611528722451741</v>
      </c>
      <c r="F345" s="3">
        <f t="shared" si="27"/>
        <v>4.3383554555571742</v>
      </c>
      <c r="G345" s="3">
        <f t="shared" si="28"/>
        <v>11.979579205051019</v>
      </c>
      <c r="H345" s="3">
        <f t="shared" si="29"/>
        <v>18.821328058762695</v>
      </c>
      <c r="I345" s="3">
        <f t="shared" si="25"/>
        <v>95.315205254721633</v>
      </c>
    </row>
    <row r="346" spans="1:9" x14ac:dyDescent="0.35">
      <c r="A346">
        <v>345</v>
      </c>
      <c r="B346" s="1">
        <v>12.606107638888886</v>
      </c>
      <c r="C346">
        <v>13.86197592275</v>
      </c>
      <c r="D346">
        <v>13.920829216534401</v>
      </c>
      <c r="E346" s="3">
        <f t="shared" si="26"/>
        <v>1.2558682838611137</v>
      </c>
      <c r="F346" s="3">
        <f t="shared" si="27"/>
        <v>1.3147215776455141</v>
      </c>
      <c r="G346" s="3">
        <f t="shared" si="28"/>
        <v>1.5772051464082588</v>
      </c>
      <c r="H346" s="3">
        <f t="shared" si="29"/>
        <v>1.7284928267267097</v>
      </c>
      <c r="I346" s="3">
        <f t="shared" si="25"/>
        <v>68.502741972763545</v>
      </c>
    </row>
    <row r="347" spans="1:9" x14ac:dyDescent="0.35">
      <c r="A347">
        <v>346</v>
      </c>
      <c r="B347" s="1">
        <v>19.63954745370371</v>
      </c>
      <c r="C347">
        <v>15.0734027014189</v>
      </c>
      <c r="D347">
        <v>15.0727575947544</v>
      </c>
      <c r="E347" s="3">
        <f t="shared" si="26"/>
        <v>-4.56614475228481</v>
      </c>
      <c r="F347" s="3">
        <f t="shared" si="27"/>
        <v>-4.5667898589493099</v>
      </c>
      <c r="G347" s="3">
        <f t="shared" si="28"/>
        <v>20.849677898818108</v>
      </c>
      <c r="H347" s="3">
        <f t="shared" si="29"/>
        <v>20.855569615802256</v>
      </c>
      <c r="I347" s="3">
        <f t="shared" si="25"/>
        <v>1.5455425372143927</v>
      </c>
    </row>
    <row r="348" spans="1:9" x14ac:dyDescent="0.35">
      <c r="A348">
        <v>347</v>
      </c>
      <c r="B348" s="1">
        <v>18.405451388888892</v>
      </c>
      <c r="C348">
        <v>14.305000723752499</v>
      </c>
      <c r="D348">
        <v>14.8365957264838</v>
      </c>
      <c r="E348" s="3">
        <f t="shared" si="26"/>
        <v>-4.1004506651363926</v>
      </c>
      <c r="F348" s="3">
        <f t="shared" si="27"/>
        <v>-3.5688556624050918</v>
      </c>
      <c r="G348" s="3">
        <f t="shared" si="28"/>
        <v>16.813695657217483</v>
      </c>
      <c r="H348" s="3">
        <f t="shared" si="29"/>
        <v>12.736730739080887</v>
      </c>
      <c r="I348" s="3">
        <f t="shared" si="25"/>
        <v>6.136988414289009</v>
      </c>
    </row>
    <row r="349" spans="1:9" x14ac:dyDescent="0.35">
      <c r="A349">
        <v>348</v>
      </c>
      <c r="B349" s="1">
        <v>19.21961689814815</v>
      </c>
      <c r="C349">
        <v>14.663206397157101</v>
      </c>
      <c r="D349">
        <v>14.0506404972492</v>
      </c>
      <c r="E349" s="3">
        <f t="shared" si="26"/>
        <v>-4.5564105009910492</v>
      </c>
      <c r="F349" s="3">
        <f t="shared" si="27"/>
        <v>-5.1689764008989503</v>
      </c>
      <c r="G349" s="3">
        <f t="shared" si="28"/>
        <v>20.760876653541505</v>
      </c>
      <c r="H349" s="3">
        <f t="shared" si="29"/>
        <v>26.718317033050266</v>
      </c>
      <c r="I349" s="3">
        <f t="shared" si="25"/>
        <v>2.7659982913019401</v>
      </c>
    </row>
    <row r="350" spans="1:9" x14ac:dyDescent="0.35">
      <c r="A350">
        <v>349</v>
      </c>
      <c r="B350" s="1">
        <v>9.7575115740740745</v>
      </c>
      <c r="C350">
        <v>15.670518625039101</v>
      </c>
      <c r="D350">
        <v>14.697451833673</v>
      </c>
      <c r="E350" s="3">
        <f t="shared" si="26"/>
        <v>5.9130070509650263</v>
      </c>
      <c r="F350" s="3">
        <f t="shared" si="27"/>
        <v>4.9399402595989255</v>
      </c>
      <c r="G350" s="3">
        <f t="shared" si="28"/>
        <v>34.963652384762121</v>
      </c>
      <c r="H350" s="3">
        <f t="shared" si="29"/>
        <v>24.403009768406299</v>
      </c>
      <c r="I350" s="3">
        <f t="shared" si="25"/>
        <v>123.77084024163184</v>
      </c>
    </row>
    <row r="351" spans="1:9" x14ac:dyDescent="0.35">
      <c r="A351">
        <v>350</v>
      </c>
      <c r="B351" s="1">
        <v>15.892010416666666</v>
      </c>
      <c r="C351">
        <v>14.6250502213367</v>
      </c>
      <c r="D351">
        <v>14.032639622174299</v>
      </c>
      <c r="E351" s="3">
        <f t="shared" si="26"/>
        <v>-1.2669601953299665</v>
      </c>
      <c r="F351" s="3">
        <f t="shared" si="27"/>
        <v>-1.8593707944923672</v>
      </c>
      <c r="G351" s="3">
        <f t="shared" si="28"/>
        <v>1.6051881365505469</v>
      </c>
      <c r="H351" s="3">
        <f t="shared" si="29"/>
        <v>3.4572597514111769</v>
      </c>
      <c r="I351" s="3">
        <f t="shared" si="25"/>
        <v>24.907441308279939</v>
      </c>
    </row>
    <row r="352" spans="1:9" x14ac:dyDescent="0.35">
      <c r="A352">
        <v>351</v>
      </c>
      <c r="B352" s="1">
        <v>10.391229166666667</v>
      </c>
      <c r="C352">
        <v>15.525271612880699</v>
      </c>
      <c r="D352">
        <v>15.7495893443793</v>
      </c>
      <c r="E352" s="3">
        <f t="shared" si="26"/>
        <v>5.1340424462140319</v>
      </c>
      <c r="F352" s="3">
        <f t="shared" si="27"/>
        <v>5.3583601777126333</v>
      </c>
      <c r="G352" s="3">
        <f t="shared" si="28"/>
        <v>26.358391839527361</v>
      </c>
      <c r="H352" s="3">
        <f t="shared" si="29"/>
        <v>28.712023794096563</v>
      </c>
      <c r="I352" s="3">
        <f t="shared" si="25"/>
        <v>110.07192471895129</v>
      </c>
    </row>
    <row r="353" spans="1:9" x14ac:dyDescent="0.35">
      <c r="A353">
        <v>352</v>
      </c>
      <c r="B353" s="1">
        <v>18.298619212962958</v>
      </c>
      <c r="C353">
        <v>13.476346372528701</v>
      </c>
      <c r="D353">
        <v>12.0643379830441</v>
      </c>
      <c r="E353" s="3">
        <f t="shared" si="26"/>
        <v>-4.8222728404342572</v>
      </c>
      <c r="F353" s="3">
        <f t="shared" si="27"/>
        <v>-6.2342812299188584</v>
      </c>
      <c r="G353" s="3">
        <f t="shared" si="28"/>
        <v>23.254315347589881</v>
      </c>
      <c r="H353" s="3">
        <f t="shared" si="29"/>
        <v>38.866262453718591</v>
      </c>
      <c r="I353" s="3">
        <f t="shared" si="25"/>
        <v>6.6777110679434486</v>
      </c>
    </row>
    <row r="354" spans="1:9" x14ac:dyDescent="0.35">
      <c r="A354">
        <v>353</v>
      </c>
      <c r="B354" s="1">
        <v>17.128218749999998</v>
      </c>
      <c r="C354">
        <v>12.390284284647</v>
      </c>
      <c r="D354">
        <v>12.4505249838755</v>
      </c>
      <c r="E354" s="3">
        <f t="shared" si="26"/>
        <v>-4.737934465352998</v>
      </c>
      <c r="F354" s="3">
        <f t="shared" si="27"/>
        <v>-4.6776937661244986</v>
      </c>
      <c r="G354" s="3">
        <f t="shared" si="28"/>
        <v>22.448022997979798</v>
      </c>
      <c r="H354" s="3">
        <f t="shared" si="29"/>
        <v>21.880818969639996</v>
      </c>
      <c r="I354" s="3">
        <f t="shared" si="25"/>
        <v>14.096474604325339</v>
      </c>
    </row>
    <row r="355" spans="1:9" x14ac:dyDescent="0.35">
      <c r="A355">
        <v>354</v>
      </c>
      <c r="B355" s="1">
        <v>19.453041666666664</v>
      </c>
      <c r="C355">
        <v>15.2897340470237</v>
      </c>
      <c r="D355">
        <v>15.252216897479601</v>
      </c>
      <c r="E355" s="3">
        <f t="shared" si="26"/>
        <v>-4.1633076196429641</v>
      </c>
      <c r="F355" s="3">
        <f t="shared" si="27"/>
        <v>-4.2008247691870633</v>
      </c>
      <c r="G355" s="3">
        <f t="shared" si="28"/>
        <v>17.333130335777163</v>
      </c>
      <c r="H355" s="3">
        <f t="shared" si="29"/>
        <v>17.646928741415543</v>
      </c>
      <c r="I355" s="3">
        <f t="shared" si="25"/>
        <v>2.0440543792066324</v>
      </c>
    </row>
    <row r="356" spans="1:9" x14ac:dyDescent="0.35">
      <c r="A356">
        <v>355</v>
      </c>
      <c r="B356" s="1">
        <v>14.13040625</v>
      </c>
      <c r="C356">
        <v>22.7827820556194</v>
      </c>
      <c r="D356">
        <v>28.084947139159599</v>
      </c>
      <c r="E356" s="3">
        <f t="shared" si="26"/>
        <v>8.6523758056193998</v>
      </c>
      <c r="F356" s="3">
        <f t="shared" si="27"/>
        <v>13.954540889159599</v>
      </c>
      <c r="G356" s="3">
        <f t="shared" si="28"/>
        <v>74.863607081667951</v>
      </c>
      <c r="H356" s="3">
        <f t="shared" si="29"/>
        <v>194.72921142722717</v>
      </c>
      <c r="I356" s="3">
        <f t="shared" si="25"/>
        <v>45.594091619841649</v>
      </c>
    </row>
    <row r="357" spans="1:9" x14ac:dyDescent="0.35">
      <c r="A357">
        <v>356</v>
      </c>
      <c r="B357" s="1">
        <v>13.883795138888891</v>
      </c>
      <c r="C357">
        <v>26.755947851229401</v>
      </c>
      <c r="D357">
        <v>30.1013620291019</v>
      </c>
      <c r="E357" s="3">
        <f t="shared" si="26"/>
        <v>12.87215271234051</v>
      </c>
      <c r="F357" s="3">
        <f t="shared" si="27"/>
        <v>16.217566890213007</v>
      </c>
      <c r="G357" s="3">
        <f t="shared" si="28"/>
        <v>165.69231544981514</v>
      </c>
      <c r="H357" s="3">
        <f t="shared" si="29"/>
        <v>263.00947583853321</v>
      </c>
      <c r="I357" s="3">
        <f t="shared" si="25"/>
        <v>48.985312659143844</v>
      </c>
    </row>
    <row r="358" spans="1:9" x14ac:dyDescent="0.35">
      <c r="A358">
        <v>357</v>
      </c>
      <c r="B358" s="1">
        <v>16.548215277777775</v>
      </c>
      <c r="C358">
        <v>32.075440915803902</v>
      </c>
      <c r="D358">
        <v>31.415381841701901</v>
      </c>
      <c r="E358" s="3">
        <f t="shared" si="26"/>
        <v>15.527225638026128</v>
      </c>
      <c r="F358" s="3">
        <f t="shared" si="27"/>
        <v>14.867166563924126</v>
      </c>
      <c r="G358" s="3">
        <f t="shared" si="28"/>
        <v>241.09473601417588</v>
      </c>
      <c r="H358" s="3">
        <f t="shared" si="29"/>
        <v>221.03264163946352</v>
      </c>
      <c r="I358" s="3">
        <f t="shared" si="25"/>
        <v>18.788156274026043</v>
      </c>
    </row>
    <row r="359" spans="1:9" x14ac:dyDescent="0.35">
      <c r="A359">
        <v>358</v>
      </c>
      <c r="B359" s="1">
        <v>32.577932765151516</v>
      </c>
      <c r="C359">
        <v>29.7981576358676</v>
      </c>
      <c r="D359">
        <v>28.6455608907909</v>
      </c>
      <c r="E359" s="3">
        <f t="shared" si="26"/>
        <v>-2.7797751292839159</v>
      </c>
      <c r="F359" s="3">
        <f t="shared" si="27"/>
        <v>-3.9323718743606157</v>
      </c>
      <c r="G359" s="3">
        <f t="shared" si="28"/>
        <v>7.7271497693854112</v>
      </c>
      <c r="H359" s="3">
        <f t="shared" si="29"/>
        <v>15.463548558262422</v>
      </c>
      <c r="I359" s="3">
        <f t="shared" si="25"/>
        <v>136.77739430243187</v>
      </c>
    </row>
    <row r="360" spans="1:9" x14ac:dyDescent="0.35">
      <c r="A360">
        <v>359</v>
      </c>
      <c r="B360" s="1">
        <v>39.037399305555546</v>
      </c>
      <c r="C360">
        <v>36.3951615770833</v>
      </c>
      <c r="D360">
        <v>37.784234554537903</v>
      </c>
      <c r="E360" s="3">
        <f t="shared" si="26"/>
        <v>-2.6422377284722458</v>
      </c>
      <c r="F360" s="3">
        <f t="shared" si="27"/>
        <v>-1.2531647510176427</v>
      </c>
      <c r="G360" s="3">
        <f t="shared" si="28"/>
        <v>6.9814202137621733</v>
      </c>
      <c r="H360" s="3">
        <f t="shared" si="29"/>
        <v>1.5704218931931104</v>
      </c>
      <c r="I360" s="3">
        <f t="shared" si="25"/>
        <v>329.59143793436255</v>
      </c>
    </row>
    <row r="361" spans="1:9" x14ac:dyDescent="0.35">
      <c r="A361">
        <v>360</v>
      </c>
      <c r="B361" s="1">
        <v>33.596855654761903</v>
      </c>
      <c r="C361">
        <v>31.514867829777401</v>
      </c>
      <c r="D361">
        <v>31.032498174955599</v>
      </c>
      <c r="E361" s="3">
        <f t="shared" si="26"/>
        <v>-2.0819878249845019</v>
      </c>
      <c r="F361" s="3">
        <f t="shared" si="27"/>
        <v>-2.5643574798063042</v>
      </c>
      <c r="G361" s="3">
        <f t="shared" si="28"/>
        <v>4.3346733033836964</v>
      </c>
      <c r="H361" s="3">
        <f t="shared" si="29"/>
        <v>6.5759292842385397</v>
      </c>
      <c r="I361" s="3">
        <f t="shared" si="25"/>
        <v>161.64858521633604</v>
      </c>
    </row>
    <row r="362" spans="1:9" x14ac:dyDescent="0.35">
      <c r="A362">
        <v>361</v>
      </c>
      <c r="B362" s="1">
        <v>31.708593749999995</v>
      </c>
      <c r="C362">
        <v>32.966699649504399</v>
      </c>
      <c r="D362">
        <v>32.102021557605902</v>
      </c>
      <c r="E362" s="3">
        <f t="shared" si="26"/>
        <v>1.2581058995044039</v>
      </c>
      <c r="F362" s="3">
        <f t="shared" si="27"/>
        <v>0.39342780760590657</v>
      </c>
      <c r="G362" s="3">
        <f t="shared" si="28"/>
        <v>1.5828304543677851</v>
      </c>
      <c r="H362" s="3">
        <f t="shared" si="29"/>
        <v>0.15478543979759024</v>
      </c>
      <c r="I362" s="3">
        <f t="shared" si="25"/>
        <v>117.19898027509137</v>
      </c>
    </row>
    <row r="363" spans="1:9" x14ac:dyDescent="0.35">
      <c r="A363">
        <v>362</v>
      </c>
      <c r="B363" s="1">
        <v>28.33706597222222</v>
      </c>
      <c r="C363">
        <v>24.242438213636099</v>
      </c>
      <c r="D363">
        <v>23.7956755609632</v>
      </c>
      <c r="E363" s="3">
        <f t="shared" si="26"/>
        <v>-4.094627758586121</v>
      </c>
      <c r="F363" s="3">
        <f t="shared" si="27"/>
        <v>-4.5413904112590195</v>
      </c>
      <c r="G363" s="3">
        <f t="shared" si="28"/>
        <v>16.765976481384001</v>
      </c>
      <c r="H363" s="3">
        <f t="shared" si="29"/>
        <v>20.624226867475368</v>
      </c>
      <c r="I363" s="3">
        <f t="shared" si="25"/>
        <v>55.566886777718004</v>
      </c>
    </row>
    <row r="364" spans="1:9" x14ac:dyDescent="0.35">
      <c r="A364">
        <v>363</v>
      </c>
      <c r="B364" s="1">
        <v>10.297475694444445</v>
      </c>
      <c r="C364">
        <v>16.9771584118599</v>
      </c>
      <c r="D364">
        <v>17.701673865638998</v>
      </c>
      <c r="E364" s="3">
        <f t="shared" si="26"/>
        <v>6.6796827174154547</v>
      </c>
      <c r="F364" s="3">
        <f t="shared" si="27"/>
        <v>7.4041981711945528</v>
      </c>
      <c r="G364" s="3">
        <f t="shared" si="28"/>
        <v>44.618161205338716</v>
      </c>
      <c r="H364" s="3">
        <f t="shared" si="29"/>
        <v>54.822150558320757</v>
      </c>
      <c r="I364" s="3">
        <f t="shared" si="25"/>
        <v>112.0479466898519</v>
      </c>
    </row>
    <row r="365" spans="1:9" x14ac:dyDescent="0.35">
      <c r="A365">
        <v>364</v>
      </c>
      <c r="B365" s="1">
        <v>26.55298611111111</v>
      </c>
      <c r="C365">
        <v>14.8396495425753</v>
      </c>
      <c r="D365">
        <v>16.277946818307701</v>
      </c>
      <c r="E365" s="3">
        <f t="shared" si="26"/>
        <v>-11.71333656853581</v>
      </c>
      <c r="F365" s="3">
        <f t="shared" si="27"/>
        <v>-10.27503929280341</v>
      </c>
      <c r="G365" s="3">
        <f t="shared" si="28"/>
        <v>137.20225356779827</v>
      </c>
      <c r="H365" s="3">
        <f t="shared" si="29"/>
        <v>105.57643246865399</v>
      </c>
      <c r="I365" s="3">
        <f t="shared" si="25"/>
        <v>32.15162332038507</v>
      </c>
    </row>
    <row r="366" spans="1:9" x14ac:dyDescent="0.35">
      <c r="A366">
        <v>365</v>
      </c>
      <c r="B366" s="1">
        <v>36.930611111111119</v>
      </c>
      <c r="C366">
        <v>16.676533630146199</v>
      </c>
      <c r="D366">
        <v>14.781815931524401</v>
      </c>
      <c r="E366" s="3">
        <f t="shared" si="26"/>
        <v>-20.25407748096492</v>
      </c>
      <c r="F366" s="3">
        <f t="shared" si="27"/>
        <v>-22.14879517958672</v>
      </c>
      <c r="G366" s="3">
        <f t="shared" si="28"/>
        <v>410.22765460493025</v>
      </c>
      <c r="H366" s="3">
        <f t="shared" si="29"/>
        <v>490.56912790728393</v>
      </c>
      <c r="I366" s="3">
        <f t="shared" si="25"/>
        <v>257.53397576422537</v>
      </c>
    </row>
    <row r="367" spans="1:9" x14ac:dyDescent="0.35">
      <c r="A367">
        <v>366</v>
      </c>
      <c r="B367" s="1">
        <v>35.668433712121214</v>
      </c>
      <c r="C367">
        <v>12.194923542920201</v>
      </c>
      <c r="D367">
        <v>12.8311237776303</v>
      </c>
      <c r="E367" s="3">
        <f t="shared" si="26"/>
        <v>-23.473510169201013</v>
      </c>
      <c r="F367" s="3">
        <f t="shared" si="27"/>
        <v>-22.837309934490914</v>
      </c>
      <c r="G367" s="3">
        <f t="shared" si="28"/>
        <v>551.00567966358335</v>
      </c>
      <c r="H367" s="3">
        <f t="shared" si="29"/>
        <v>521.54272504399739</v>
      </c>
      <c r="I367" s="3">
        <f t="shared" si="25"/>
        <v>218.61656217053334</v>
      </c>
    </row>
    <row r="368" spans="1:9" x14ac:dyDescent="0.35">
      <c r="A368">
        <v>367</v>
      </c>
      <c r="B368" s="1">
        <v>13.523177083333332</v>
      </c>
      <c r="C368">
        <v>12.600103603916599</v>
      </c>
      <c r="D368">
        <v>12.6961419013981</v>
      </c>
      <c r="E368" s="3">
        <f t="shared" si="26"/>
        <v>-0.92307347941673257</v>
      </c>
      <c r="F368" s="3">
        <f t="shared" si="27"/>
        <v>-0.82703518193523173</v>
      </c>
      <c r="G368" s="3">
        <f t="shared" si="28"/>
        <v>0.85206464840251295</v>
      </c>
      <c r="H368" s="3">
        <f t="shared" si="29"/>
        <v>0.6839871921586419</v>
      </c>
      <c r="I368" s="3">
        <f t="shared" si="25"/>
        <v>54.163254116449018</v>
      </c>
    </row>
    <row r="369" spans="1:9" x14ac:dyDescent="0.35">
      <c r="A369">
        <v>368</v>
      </c>
      <c r="B369" s="1">
        <v>12.649260416666664</v>
      </c>
      <c r="C369">
        <v>13.906938972449501</v>
      </c>
      <c r="D369">
        <v>12.2042698299965</v>
      </c>
      <c r="E369" s="3">
        <f t="shared" si="26"/>
        <v>1.2576785557828369</v>
      </c>
      <c r="F369" s="3">
        <f t="shared" si="27"/>
        <v>-0.44499058667016378</v>
      </c>
      <c r="G369" s="3">
        <f t="shared" si="28"/>
        <v>1.5817553496760024</v>
      </c>
      <c r="H369" s="3">
        <f t="shared" si="29"/>
        <v>0.19801662222505653</v>
      </c>
      <c r="I369" s="3">
        <f t="shared" si="25"/>
        <v>67.790284266170332</v>
      </c>
    </row>
    <row r="370" spans="1:9" x14ac:dyDescent="0.35">
      <c r="A370">
        <v>369</v>
      </c>
      <c r="B370" s="1">
        <v>10.539211805555555</v>
      </c>
      <c r="C370">
        <v>11.790032831819801</v>
      </c>
      <c r="D370">
        <v>12.2360391078787</v>
      </c>
      <c r="E370" s="3">
        <f t="shared" si="26"/>
        <v>1.2508210262642461</v>
      </c>
      <c r="F370" s="3">
        <f t="shared" si="27"/>
        <v>1.696827302323145</v>
      </c>
      <c r="G370" s="3">
        <f t="shared" si="28"/>
        <v>1.5645532397447417</v>
      </c>
      <c r="H370" s="3">
        <f t="shared" si="29"/>
        <v>2.8792228939092417</v>
      </c>
      <c r="I370" s="3">
        <f t="shared" si="25"/>
        <v>106.98869889698665</v>
      </c>
    </row>
    <row r="371" spans="1:9" x14ac:dyDescent="0.35">
      <c r="A371">
        <v>370</v>
      </c>
      <c r="B371" s="1">
        <v>12.592341600529101</v>
      </c>
      <c r="C371">
        <v>20.8683173920675</v>
      </c>
      <c r="D371">
        <v>20.5730357526961</v>
      </c>
      <c r="E371" s="3">
        <f t="shared" si="26"/>
        <v>8.2759757915383982</v>
      </c>
      <c r="F371" s="3">
        <f t="shared" si="27"/>
        <v>7.9806941521669987</v>
      </c>
      <c r="G371" s="3">
        <f t="shared" si="28"/>
        <v>68.491775302129611</v>
      </c>
      <c r="H371" s="3">
        <f t="shared" si="29"/>
        <v>63.691479150432528</v>
      </c>
      <c r="I371" s="3">
        <f t="shared" si="25"/>
        <v>68.730804517936178</v>
      </c>
    </row>
    <row r="372" spans="1:9" x14ac:dyDescent="0.35">
      <c r="A372">
        <v>371</v>
      </c>
      <c r="B372" s="1">
        <v>14.847236111111114</v>
      </c>
      <c r="C372">
        <v>20.413670779205098</v>
      </c>
      <c r="D372">
        <v>21.984291758914999</v>
      </c>
      <c r="E372" s="3">
        <f t="shared" si="26"/>
        <v>5.5664346680939847</v>
      </c>
      <c r="F372" s="3">
        <f t="shared" si="27"/>
        <v>7.1370556478038853</v>
      </c>
      <c r="G372" s="3">
        <f t="shared" si="28"/>
        <v>30.985194914158591</v>
      </c>
      <c r="H372" s="3">
        <f t="shared" si="29"/>
        <v>50.937563319849339</v>
      </c>
      <c r="I372" s="3">
        <f t="shared" si="25"/>
        <v>36.427379190200334</v>
      </c>
    </row>
    <row r="373" spans="1:9" x14ac:dyDescent="0.35">
      <c r="A373">
        <v>372</v>
      </c>
      <c r="B373" s="1">
        <v>20.145663194444445</v>
      </c>
      <c r="C373">
        <v>15.754086232858199</v>
      </c>
      <c r="D373">
        <v>15.2564929877494</v>
      </c>
      <c r="E373" s="3">
        <f t="shared" si="26"/>
        <v>-4.3915769615862459</v>
      </c>
      <c r="F373" s="3">
        <f t="shared" si="27"/>
        <v>-4.8891702066950451</v>
      </c>
      <c r="G373" s="3">
        <f t="shared" si="28"/>
        <v>19.285948209535082</v>
      </c>
      <c r="H373" s="3">
        <f t="shared" si="29"/>
        <v>23.903985310034471</v>
      </c>
      <c r="I373" s="3">
        <f t="shared" si="25"/>
        <v>0.54329100989396228</v>
      </c>
    </row>
    <row r="374" spans="1:9" x14ac:dyDescent="0.35">
      <c r="A374">
        <v>373</v>
      </c>
      <c r="B374" s="1">
        <v>13.04102199074074</v>
      </c>
      <c r="C374">
        <v>11.514929894436101</v>
      </c>
      <c r="D374">
        <v>11.843479298037</v>
      </c>
      <c r="E374" s="3">
        <f t="shared" si="26"/>
        <v>-1.5260920963046392</v>
      </c>
      <c r="F374" s="3">
        <f t="shared" si="27"/>
        <v>-1.19754269270374</v>
      </c>
      <c r="G374" s="3">
        <f t="shared" si="28"/>
        <v>2.3289570864034879</v>
      </c>
      <c r="H374" s="3">
        <f t="shared" si="29"/>
        <v>1.4341085008481242</v>
      </c>
      <c r="I374" s="3">
        <f t="shared" si="25"/>
        <v>61.492634880430629</v>
      </c>
    </row>
    <row r="375" spans="1:9" x14ac:dyDescent="0.35">
      <c r="A375">
        <v>374</v>
      </c>
      <c r="B375" s="1">
        <v>11.040338888888888</v>
      </c>
      <c r="C375">
        <v>15.739120170975999</v>
      </c>
      <c r="D375">
        <v>16.784913226279802</v>
      </c>
      <c r="E375" s="3">
        <f t="shared" si="26"/>
        <v>4.6987812820871113</v>
      </c>
      <c r="F375" s="3">
        <f t="shared" si="27"/>
        <v>5.7445743373909135</v>
      </c>
      <c r="G375" s="3">
        <f t="shared" si="28"/>
        <v>22.078545536892197</v>
      </c>
      <c r="H375" s="3">
        <f t="shared" si="29"/>
        <v>33.00013431781025</v>
      </c>
      <c r="I375" s="3">
        <f t="shared" si="25"/>
        <v>96.872977041788545</v>
      </c>
    </row>
    <row r="376" spans="1:9" x14ac:dyDescent="0.35">
      <c r="A376">
        <v>375</v>
      </c>
      <c r="B376" s="1">
        <v>6.8887708333333331</v>
      </c>
      <c r="C376">
        <v>13.48039568235</v>
      </c>
      <c r="D376">
        <v>14.187909567911399</v>
      </c>
      <c r="E376" s="3">
        <f t="shared" si="26"/>
        <v>6.5916248490166671</v>
      </c>
      <c r="F376" s="3">
        <f t="shared" si="27"/>
        <v>7.2991387345780661</v>
      </c>
      <c r="G376" s="3">
        <f t="shared" si="28"/>
        <v>43.449518150174001</v>
      </c>
      <c r="H376" s="3">
        <f t="shared" si="29"/>
        <v>53.277426266617894</v>
      </c>
      <c r="I376" s="3">
        <f t="shared" si="25"/>
        <v>195.83133997135408</v>
      </c>
    </row>
    <row r="377" spans="1:9" x14ac:dyDescent="0.35">
      <c r="A377">
        <v>376</v>
      </c>
      <c r="B377" s="1">
        <v>11.74852083333333</v>
      </c>
      <c r="C377">
        <v>13.213649879964599</v>
      </c>
      <c r="D377">
        <v>13.002290007479299</v>
      </c>
      <c r="E377" s="3">
        <f t="shared" si="26"/>
        <v>1.4651290466312687</v>
      </c>
      <c r="F377" s="3">
        <f t="shared" si="27"/>
        <v>1.2537691741459689</v>
      </c>
      <c r="G377" s="3">
        <f t="shared" si="28"/>
        <v>2.1466031232826506</v>
      </c>
      <c r="H377" s="3">
        <f t="shared" si="29"/>
        <v>1.571937142038665</v>
      </c>
      <c r="I377" s="3">
        <f t="shared" si="25"/>
        <v>83.4340687466037</v>
      </c>
    </row>
    <row r="378" spans="1:9" x14ac:dyDescent="0.35">
      <c r="A378">
        <v>377</v>
      </c>
      <c r="B378" s="1">
        <v>18.505246296296296</v>
      </c>
      <c r="C378">
        <v>17.576760299815799</v>
      </c>
      <c r="D378">
        <v>17.3657385901856</v>
      </c>
      <c r="E378" s="3">
        <f t="shared" si="26"/>
        <v>-0.92848599648049657</v>
      </c>
      <c r="F378" s="3">
        <f t="shared" si="27"/>
        <v>-1.1395077061106953</v>
      </c>
      <c r="G378" s="3">
        <f t="shared" si="28"/>
        <v>0.86208624566038072</v>
      </c>
      <c r="H378" s="3">
        <f t="shared" si="29"/>
        <v>1.2984778122856586</v>
      </c>
      <c r="I378" s="3">
        <f t="shared" si="25"/>
        <v>5.6525046722480603</v>
      </c>
    </row>
    <row r="379" spans="1:9" x14ac:dyDescent="0.35">
      <c r="A379">
        <v>378</v>
      </c>
      <c r="B379" s="1">
        <v>18.741118055555557</v>
      </c>
      <c r="C379">
        <v>16.7549591129848</v>
      </c>
      <c r="D379">
        <v>16.6957563939186</v>
      </c>
      <c r="E379" s="3">
        <f t="shared" si="26"/>
        <v>-1.9861589425707571</v>
      </c>
      <c r="F379" s="3">
        <f t="shared" si="27"/>
        <v>-2.0453616616369565</v>
      </c>
      <c r="G379" s="3">
        <f t="shared" si="28"/>
        <v>3.9448273451537879</v>
      </c>
      <c r="H379" s="3">
        <f t="shared" si="29"/>
        <v>4.1835043268942922</v>
      </c>
      <c r="I379" s="3">
        <f t="shared" si="25"/>
        <v>4.5865701003151029</v>
      </c>
    </row>
    <row r="380" spans="1:9" x14ac:dyDescent="0.35">
      <c r="A380">
        <v>379</v>
      </c>
      <c r="B380" s="1">
        <v>11.982718749999998</v>
      </c>
      <c r="C380">
        <v>14.220484143948401</v>
      </c>
      <c r="D380">
        <v>14.1137818943476</v>
      </c>
      <c r="E380" s="3">
        <f t="shared" si="26"/>
        <v>2.2377653939484023</v>
      </c>
      <c r="F380" s="3">
        <f t="shared" si="27"/>
        <v>2.1310631443476016</v>
      </c>
      <c r="G380" s="3">
        <f t="shared" si="28"/>
        <v>5.0075939583530484</v>
      </c>
      <c r="H380" s="3">
        <f t="shared" si="29"/>
        <v>4.5414301251966869</v>
      </c>
      <c r="I380" s="3">
        <f t="shared" si="25"/>
        <v>79.210484418613561</v>
      </c>
    </row>
    <row r="381" spans="1:9" x14ac:dyDescent="0.35">
      <c r="A381">
        <v>380</v>
      </c>
      <c r="B381" s="1">
        <v>12.119184027777777</v>
      </c>
      <c r="C381">
        <v>10.9807836419065</v>
      </c>
      <c r="D381">
        <v>12.4771115391616</v>
      </c>
      <c r="E381" s="3">
        <f t="shared" si="26"/>
        <v>-1.138400385871277</v>
      </c>
      <c r="F381" s="3">
        <f t="shared" si="27"/>
        <v>0.35792751138382251</v>
      </c>
      <c r="G381" s="3">
        <f t="shared" si="28"/>
        <v>1.2959554385518723</v>
      </c>
      <c r="H381" s="3">
        <f t="shared" si="29"/>
        <v>0.1281121034054164</v>
      </c>
      <c r="I381" s="3">
        <f t="shared" si="25"/>
        <v>76.800017818542941</v>
      </c>
    </row>
    <row r="382" spans="1:9" x14ac:dyDescent="0.35">
      <c r="A382">
        <v>381</v>
      </c>
      <c r="B382" s="1">
        <v>22.459121527777778</v>
      </c>
      <c r="C382">
        <v>16.550564765991499</v>
      </c>
      <c r="D382">
        <v>17.0099781897726</v>
      </c>
      <c r="E382" s="3">
        <f t="shared" si="26"/>
        <v>-5.9085567617862793</v>
      </c>
      <c r="F382" s="3">
        <f t="shared" si="27"/>
        <v>-5.4491433380051788</v>
      </c>
      <c r="G382" s="3">
        <f t="shared" si="28"/>
        <v>34.911043007250363</v>
      </c>
      <c r="H382" s="3">
        <f t="shared" si="29"/>
        <v>29.693163118126222</v>
      </c>
      <c r="I382" s="3">
        <f t="shared" si="25"/>
        <v>2.4849599165395562</v>
      </c>
    </row>
    <row r="383" spans="1:9" x14ac:dyDescent="0.35">
      <c r="A383">
        <v>382</v>
      </c>
      <c r="B383" s="1">
        <v>12.79937152777778</v>
      </c>
      <c r="C383">
        <v>14.2446851997822</v>
      </c>
      <c r="D383">
        <v>15.0377660215521</v>
      </c>
      <c r="E383" s="3">
        <f t="shared" si="26"/>
        <v>1.4453136720044206</v>
      </c>
      <c r="F383" s="3">
        <f t="shared" si="27"/>
        <v>2.2383944937743205</v>
      </c>
      <c r="G383" s="3">
        <f t="shared" si="28"/>
        <v>2.0889316104829021</v>
      </c>
      <c r="H383" s="3">
        <f t="shared" si="29"/>
        <v>5.010409909759197</v>
      </c>
      <c r="I383" s="3">
        <f t="shared" si="25"/>
        <v>65.340942284048026</v>
      </c>
    </row>
    <row r="384" spans="1:9" x14ac:dyDescent="0.35">
      <c r="A384">
        <v>383</v>
      </c>
      <c r="B384" s="1">
        <v>18.360707386363636</v>
      </c>
      <c r="C384">
        <v>17.700206656928199</v>
      </c>
      <c r="D384">
        <v>17.9404473407346</v>
      </c>
      <c r="E384" s="3">
        <f t="shared" si="26"/>
        <v>-0.66050072943543725</v>
      </c>
      <c r="F384" s="3">
        <f t="shared" si="27"/>
        <v>-0.42026004562903552</v>
      </c>
      <c r="G384" s="3">
        <f t="shared" si="28"/>
        <v>0.43626121358474468</v>
      </c>
      <c r="H384" s="3">
        <f t="shared" si="29"/>
        <v>0.176618505952119</v>
      </c>
      <c r="I384" s="3">
        <f t="shared" si="25"/>
        <v>6.360678589543741</v>
      </c>
    </row>
    <row r="385" spans="1:9" x14ac:dyDescent="0.35">
      <c r="A385">
        <v>384</v>
      </c>
      <c r="B385" s="1">
        <v>10.07967013888889</v>
      </c>
      <c r="C385">
        <v>13.8624029362164</v>
      </c>
      <c r="D385">
        <v>13.792919412544601</v>
      </c>
      <c r="E385" s="3">
        <f t="shared" si="26"/>
        <v>3.78273279732751</v>
      </c>
      <c r="F385" s="3">
        <f t="shared" si="27"/>
        <v>3.7132492736557108</v>
      </c>
      <c r="G385" s="3">
        <f t="shared" si="28"/>
        <v>14.309067415977209</v>
      </c>
      <c r="H385" s="3">
        <f t="shared" si="29"/>
        <v>13.788220168304663</v>
      </c>
      <c r="I385" s="3">
        <f t="shared" si="25"/>
        <v>116.70644729362752</v>
      </c>
    </row>
    <row r="386" spans="1:9" x14ac:dyDescent="0.35">
      <c r="A386">
        <v>385</v>
      </c>
      <c r="B386" s="1">
        <v>13.490305555555558</v>
      </c>
      <c r="C386">
        <v>15.523460227717299</v>
      </c>
      <c r="D386">
        <v>15.6654030449206</v>
      </c>
      <c r="E386" s="3">
        <f t="shared" si="26"/>
        <v>2.0331546721617411</v>
      </c>
      <c r="F386" s="3">
        <f t="shared" si="27"/>
        <v>2.1750974893650419</v>
      </c>
      <c r="G386" s="3">
        <f t="shared" si="28"/>
        <v>4.1337179209331172</v>
      </c>
      <c r="H386" s="3">
        <f t="shared" si="29"/>
        <v>4.7310490882421083</v>
      </c>
      <c r="I386" s="3">
        <f t="shared" ref="I386:I449" si="30">($B$711-B386)^2</f>
        <v>54.648175199606037</v>
      </c>
    </row>
    <row r="387" spans="1:9" x14ac:dyDescent="0.35">
      <c r="A387">
        <v>386</v>
      </c>
      <c r="B387" s="1">
        <v>14.550649305555554</v>
      </c>
      <c r="C387">
        <v>22.4686182523686</v>
      </c>
      <c r="D387">
        <v>22.413186167972999</v>
      </c>
      <c r="E387" s="3">
        <f t="shared" ref="E387:E450" si="31">C387-B387</f>
        <v>7.9179689468130459</v>
      </c>
      <c r="F387" s="3">
        <f t="shared" ref="F387:F450" si="32">D387-B387</f>
        <v>7.8625368624174445</v>
      </c>
      <c r="G387" s="3">
        <f t="shared" ref="G387:G450" si="33">(E387)^2</f>
        <v>62.694232242695698</v>
      </c>
      <c r="H387" s="3">
        <f t="shared" ref="H387:H450" si="34">(F387)^2</f>
        <v>61.819485912873155</v>
      </c>
      <c r="I387" s="3">
        <f t="shared" si="30"/>
        <v>40.095448098053843</v>
      </c>
    </row>
    <row r="388" spans="1:9" x14ac:dyDescent="0.35">
      <c r="A388">
        <v>387</v>
      </c>
      <c r="B388" s="1">
        <v>16.574267361111115</v>
      </c>
      <c r="C388">
        <v>28.102615271539602</v>
      </c>
      <c r="D388">
        <v>29.186707134713</v>
      </c>
      <c r="E388" s="3">
        <f t="shared" si="31"/>
        <v>11.528347910428487</v>
      </c>
      <c r="F388" s="3">
        <f t="shared" si="32"/>
        <v>12.612439773601885</v>
      </c>
      <c r="G388" s="3">
        <f t="shared" si="33"/>
        <v>132.90280554388085</v>
      </c>
      <c r="H388" s="3">
        <f t="shared" si="34"/>
        <v>159.07363704273476</v>
      </c>
      <c r="I388" s="3">
        <f t="shared" si="30"/>
        <v>18.562987875749901</v>
      </c>
    </row>
    <row r="389" spans="1:9" x14ac:dyDescent="0.35">
      <c r="A389">
        <v>388</v>
      </c>
      <c r="B389" s="1">
        <v>28.434652777777782</v>
      </c>
      <c r="C389">
        <v>17.775567987103098</v>
      </c>
      <c r="D389">
        <v>18.8228135853815</v>
      </c>
      <c r="E389" s="3">
        <f t="shared" si="31"/>
        <v>-10.659084790674683</v>
      </c>
      <c r="F389" s="3">
        <f t="shared" si="32"/>
        <v>-9.6118391923962818</v>
      </c>
      <c r="G389" s="3">
        <f t="shared" si="33"/>
        <v>113.61608857479236</v>
      </c>
      <c r="H389" s="3">
        <f t="shared" si="34"/>
        <v>92.387452660485209</v>
      </c>
      <c r="I389" s="3">
        <f t="shared" si="30"/>
        <v>57.031296516624074</v>
      </c>
    </row>
    <row r="390" spans="1:9" x14ac:dyDescent="0.35">
      <c r="A390">
        <v>389</v>
      </c>
      <c r="B390" s="1">
        <v>26.360156250000003</v>
      </c>
      <c r="C390">
        <v>22.2663066291497</v>
      </c>
      <c r="D390">
        <v>24.175656939141</v>
      </c>
      <c r="E390" s="3">
        <f t="shared" si="31"/>
        <v>-4.0938496208503032</v>
      </c>
      <c r="F390" s="3">
        <f t="shared" si="32"/>
        <v>-2.1844993108590032</v>
      </c>
      <c r="G390" s="3">
        <f t="shared" si="33"/>
        <v>16.75960471813617</v>
      </c>
      <c r="H390" s="3">
        <f t="shared" si="34"/>
        <v>4.7720372391434598</v>
      </c>
      <c r="I390" s="3">
        <f t="shared" si="30"/>
        <v>30.002023435840986</v>
      </c>
    </row>
    <row r="391" spans="1:9" x14ac:dyDescent="0.35">
      <c r="A391">
        <v>390</v>
      </c>
      <c r="B391" s="1">
        <v>32.596993055555544</v>
      </c>
      <c r="C391">
        <v>24.278824072933201</v>
      </c>
      <c r="D391">
        <v>23.2714289858665</v>
      </c>
      <c r="E391" s="3">
        <f t="shared" si="31"/>
        <v>-8.3181689826223426</v>
      </c>
      <c r="F391" s="3">
        <f t="shared" si="32"/>
        <v>-9.3255640696890438</v>
      </c>
      <c r="G391" s="3">
        <f t="shared" si="33"/>
        <v>69.191935223460419</v>
      </c>
      <c r="H391" s="3">
        <f t="shared" si="34"/>
        <v>86.96614521787528</v>
      </c>
      <c r="I391" s="3">
        <f t="shared" si="30"/>
        <v>137.22358491060217</v>
      </c>
    </row>
    <row r="392" spans="1:9" x14ac:dyDescent="0.35">
      <c r="A392">
        <v>391</v>
      </c>
      <c r="B392" s="1">
        <v>26.942319940476192</v>
      </c>
      <c r="C392">
        <v>15.996209593923799</v>
      </c>
      <c r="D392">
        <v>16.795375191171502</v>
      </c>
      <c r="E392" s="3">
        <f t="shared" si="31"/>
        <v>-10.946110346552393</v>
      </c>
      <c r="F392" s="3">
        <f t="shared" si="32"/>
        <v>-10.146944749304691</v>
      </c>
      <c r="G392" s="3">
        <f t="shared" si="33"/>
        <v>119.81733171890134</v>
      </c>
      <c r="H392" s="3">
        <f t="shared" si="34"/>
        <v>102.96048774544204</v>
      </c>
      <c r="I392" s="3">
        <f t="shared" si="30"/>
        <v>36.718436770482541</v>
      </c>
    </row>
    <row r="393" spans="1:9" x14ac:dyDescent="0.35">
      <c r="A393">
        <v>392</v>
      </c>
      <c r="B393" s="1">
        <v>31.522904166666667</v>
      </c>
      <c r="C393">
        <v>20.146140535463299</v>
      </c>
      <c r="D393">
        <v>19.4318985918962</v>
      </c>
      <c r="E393" s="3">
        <f t="shared" si="31"/>
        <v>-11.376763631203367</v>
      </c>
      <c r="F393" s="3">
        <f t="shared" si="32"/>
        <v>-12.091005574770467</v>
      </c>
      <c r="G393" s="3">
        <f t="shared" si="33"/>
        <v>129.43075072027162</v>
      </c>
      <c r="H393" s="3">
        <f t="shared" si="34"/>
        <v>146.19241580913049</v>
      </c>
      <c r="I393" s="3">
        <f t="shared" si="30"/>
        <v>113.21296656740608</v>
      </c>
    </row>
    <row r="394" spans="1:9" x14ac:dyDescent="0.35">
      <c r="A394">
        <v>393</v>
      </c>
      <c r="B394" s="1">
        <v>20.854325231481482</v>
      </c>
      <c r="C394">
        <v>22.105682886579999</v>
      </c>
      <c r="D394">
        <v>21.1361373696468</v>
      </c>
      <c r="E394" s="3">
        <f t="shared" si="31"/>
        <v>1.2513576550985164</v>
      </c>
      <c r="F394" s="3">
        <f t="shared" si="32"/>
        <v>0.2818121381653178</v>
      </c>
      <c r="G394" s="3">
        <f t="shared" si="33"/>
        <v>1.5658959809736575</v>
      </c>
      <c r="H394" s="3">
        <f t="shared" si="34"/>
        <v>7.9418081217308173E-2</v>
      </c>
      <c r="I394" s="3">
        <f t="shared" si="30"/>
        <v>8.0773806458468201E-4</v>
      </c>
    </row>
    <row r="395" spans="1:9" x14ac:dyDescent="0.35">
      <c r="A395">
        <v>394</v>
      </c>
      <c r="B395" s="1">
        <v>30.989030555555559</v>
      </c>
      <c r="C395">
        <v>18.998701859200299</v>
      </c>
      <c r="D395">
        <v>19.189409767151499</v>
      </c>
      <c r="E395" s="3">
        <f t="shared" si="31"/>
        <v>-11.99032869635526</v>
      </c>
      <c r="F395" s="3">
        <f t="shared" si="32"/>
        <v>-11.799620788404059</v>
      </c>
      <c r="G395" s="3">
        <f t="shared" si="33"/>
        <v>143.76798224664043</v>
      </c>
      <c r="H395" s="3">
        <f t="shared" si="34"/>
        <v>139.23105075013723</v>
      </c>
      <c r="I395" s="3">
        <f t="shared" si="30"/>
        <v>102.13698823566489</v>
      </c>
    </row>
    <row r="396" spans="1:9" x14ac:dyDescent="0.35">
      <c r="A396">
        <v>395</v>
      </c>
      <c r="B396" s="1">
        <v>36.712751157407411</v>
      </c>
      <c r="C396">
        <v>19.419412653486201</v>
      </c>
      <c r="D396">
        <v>21.3011007958203</v>
      </c>
      <c r="E396" s="3">
        <f t="shared" si="31"/>
        <v>-17.293338503921209</v>
      </c>
      <c r="F396" s="3">
        <f t="shared" si="32"/>
        <v>-15.41165036158711</v>
      </c>
      <c r="G396" s="3">
        <f t="shared" si="33"/>
        <v>299.05955661120385</v>
      </c>
      <c r="H396" s="3">
        <f t="shared" si="34"/>
        <v>237.5189668678081</v>
      </c>
      <c r="I396" s="3">
        <f t="shared" si="30"/>
        <v>250.5890644078795</v>
      </c>
    </row>
    <row r="397" spans="1:9" x14ac:dyDescent="0.35">
      <c r="A397">
        <v>396</v>
      </c>
      <c r="B397" s="1">
        <v>21.507798611111113</v>
      </c>
      <c r="C397">
        <v>20.304753916396301</v>
      </c>
      <c r="D397">
        <v>19.5573773758844</v>
      </c>
      <c r="E397" s="3">
        <f t="shared" si="31"/>
        <v>-1.2030446947148121</v>
      </c>
      <c r="F397" s="3">
        <f t="shared" si="32"/>
        <v>-1.9504212352267132</v>
      </c>
      <c r="G397" s="3">
        <f t="shared" si="33"/>
        <v>1.4473165374814556</v>
      </c>
      <c r="H397" s="3">
        <f t="shared" si="34"/>
        <v>3.8041429948232977</v>
      </c>
      <c r="I397" s="3">
        <f t="shared" si="30"/>
        <v>0.39069081105150583</v>
      </c>
    </row>
    <row r="398" spans="1:9" x14ac:dyDescent="0.35">
      <c r="A398">
        <v>397</v>
      </c>
      <c r="B398" s="1">
        <v>19.829451388888888</v>
      </c>
      <c r="C398">
        <v>14.715098322942699</v>
      </c>
      <c r="D398">
        <v>15.187313544268701</v>
      </c>
      <c r="E398" s="3">
        <f t="shared" si="31"/>
        <v>-5.1143530659461884</v>
      </c>
      <c r="F398" s="3">
        <f t="shared" si="32"/>
        <v>-4.6421378446201871</v>
      </c>
      <c r="G398" s="3">
        <f t="shared" si="33"/>
        <v>26.156607283153178</v>
      </c>
      <c r="H398" s="3">
        <f t="shared" si="34"/>
        <v>21.549443768454957</v>
      </c>
      <c r="I398" s="3">
        <f t="shared" si="30"/>
        <v>1.1094294629849168</v>
      </c>
    </row>
    <row r="399" spans="1:9" x14ac:dyDescent="0.35">
      <c r="A399">
        <v>398</v>
      </c>
      <c r="B399" s="1">
        <v>28.203439814814811</v>
      </c>
      <c r="C399">
        <v>17.4369935204275</v>
      </c>
      <c r="D399">
        <v>17.768967604665001</v>
      </c>
      <c r="E399" s="3">
        <f t="shared" si="31"/>
        <v>-10.766446294387311</v>
      </c>
      <c r="F399" s="3">
        <f t="shared" si="32"/>
        <v>-10.43447221014981</v>
      </c>
      <c r="G399" s="3">
        <f t="shared" si="33"/>
        <v>115.91636580992626</v>
      </c>
      <c r="H399" s="3">
        <f t="shared" si="34"/>
        <v>108.87821030438866</v>
      </c>
      <c r="I399" s="3">
        <f t="shared" si="30"/>
        <v>53.592558450223883</v>
      </c>
    </row>
    <row r="400" spans="1:9" x14ac:dyDescent="0.35">
      <c r="A400">
        <v>399</v>
      </c>
      <c r="B400" s="1">
        <v>14.847236111111114</v>
      </c>
      <c r="C400">
        <v>17.845035449333</v>
      </c>
      <c r="D400">
        <v>22.361074394891698</v>
      </c>
      <c r="E400" s="3">
        <f t="shared" si="31"/>
        <v>2.9977993382218866</v>
      </c>
      <c r="F400" s="3">
        <f t="shared" si="32"/>
        <v>7.5138382837805846</v>
      </c>
      <c r="G400" s="3">
        <f t="shared" si="33"/>
        <v>8.986800872243581</v>
      </c>
      <c r="H400" s="3">
        <f t="shared" si="34"/>
        <v>56.457765754806758</v>
      </c>
      <c r="I400" s="3">
        <f t="shared" si="30"/>
        <v>36.427379190200334</v>
      </c>
    </row>
    <row r="401" spans="1:9" x14ac:dyDescent="0.35">
      <c r="A401">
        <v>400</v>
      </c>
      <c r="B401" s="1">
        <v>17.842097222222222</v>
      </c>
      <c r="C401">
        <v>16.783717787321599</v>
      </c>
      <c r="D401">
        <v>16.784733887925299</v>
      </c>
      <c r="E401" s="3">
        <f t="shared" si="31"/>
        <v>-1.0583794349006226</v>
      </c>
      <c r="F401" s="3">
        <f t="shared" si="32"/>
        <v>-1.0573633342969231</v>
      </c>
      <c r="G401" s="3">
        <f t="shared" si="33"/>
        <v>1.1201670282205611</v>
      </c>
      <c r="H401" s="3">
        <f t="shared" si="34"/>
        <v>1.1180172207155068</v>
      </c>
      <c r="I401" s="3">
        <f t="shared" si="30"/>
        <v>9.2455447738378496</v>
      </c>
    </row>
    <row r="402" spans="1:9" x14ac:dyDescent="0.35">
      <c r="A402">
        <v>401</v>
      </c>
      <c r="B402" s="1">
        <v>23.972053240740745</v>
      </c>
      <c r="C402">
        <v>19.425921309944702</v>
      </c>
      <c r="D402">
        <v>19.018381004838499</v>
      </c>
      <c r="E402" s="3">
        <f t="shared" si="31"/>
        <v>-4.5461319307960437</v>
      </c>
      <c r="F402" s="3">
        <f t="shared" si="32"/>
        <v>-4.9536722359022463</v>
      </c>
      <c r="G402" s="3">
        <f t="shared" si="33"/>
        <v>20.667315532203364</v>
      </c>
      <c r="H402" s="3">
        <f t="shared" si="34"/>
        <v>24.538868620748758</v>
      </c>
      <c r="I402" s="3">
        <f t="shared" si="30"/>
        <v>9.5438194471128401</v>
      </c>
    </row>
    <row r="403" spans="1:9" x14ac:dyDescent="0.35">
      <c r="A403">
        <v>402</v>
      </c>
      <c r="B403" s="1">
        <v>17.965356944444444</v>
      </c>
      <c r="C403">
        <v>20.3346385368028</v>
      </c>
      <c r="D403">
        <v>19.556392331789201</v>
      </c>
      <c r="E403" s="3">
        <f t="shared" si="31"/>
        <v>2.3692815923583552</v>
      </c>
      <c r="F403" s="3">
        <f t="shared" si="32"/>
        <v>1.5910353873447569</v>
      </c>
      <c r="G403" s="3">
        <f t="shared" si="33"/>
        <v>5.6134952638881437</v>
      </c>
      <c r="H403" s="3">
        <f t="shared" si="34"/>
        <v>2.5313936037832807</v>
      </c>
      <c r="I403" s="3">
        <f t="shared" si="30"/>
        <v>8.5111586942662747</v>
      </c>
    </row>
    <row r="404" spans="1:9" x14ac:dyDescent="0.35">
      <c r="A404">
        <v>403</v>
      </c>
      <c r="B404" s="1">
        <v>23.321613425925928</v>
      </c>
      <c r="C404">
        <v>16.897367137983899</v>
      </c>
      <c r="D404">
        <v>16.936869508812102</v>
      </c>
      <c r="E404" s="3">
        <f t="shared" si="31"/>
        <v>-6.4242462879420295</v>
      </c>
      <c r="F404" s="3">
        <f t="shared" si="32"/>
        <v>-6.3847439171138269</v>
      </c>
      <c r="G404" s="3">
        <f t="shared" si="33"/>
        <v>41.270940368136948</v>
      </c>
      <c r="H404" s="3">
        <f t="shared" si="34"/>
        <v>40.764954887122016</v>
      </c>
      <c r="I404" s="3">
        <f t="shared" si="30"/>
        <v>5.9480744944643833</v>
      </c>
    </row>
    <row r="405" spans="1:9" x14ac:dyDescent="0.35">
      <c r="A405">
        <v>404</v>
      </c>
      <c r="B405" s="1">
        <v>29.266097222222225</v>
      </c>
      <c r="C405">
        <v>22.949969641737201</v>
      </c>
      <c r="D405">
        <v>22.118842664930199</v>
      </c>
      <c r="E405" s="3">
        <f t="shared" si="31"/>
        <v>-6.3161275804850234</v>
      </c>
      <c r="F405" s="3">
        <f t="shared" si="32"/>
        <v>-7.1472545572920261</v>
      </c>
      <c r="G405" s="3">
        <f t="shared" si="33"/>
        <v>39.893467612963597</v>
      </c>
      <c r="H405" s="3">
        <f t="shared" si="34"/>
        <v>51.083247706731633</v>
      </c>
      <c r="I405" s="3">
        <f t="shared" si="30"/>
        <v>70.280578310566725</v>
      </c>
    </row>
    <row r="406" spans="1:9" x14ac:dyDescent="0.35">
      <c r="A406">
        <v>405</v>
      </c>
      <c r="B406" s="1">
        <v>21.586821064814814</v>
      </c>
      <c r="C406">
        <v>22.505130599933899</v>
      </c>
      <c r="D406">
        <v>22.017163574343801</v>
      </c>
      <c r="E406" s="3">
        <f t="shared" si="31"/>
        <v>0.91830953511908575</v>
      </c>
      <c r="F406" s="3">
        <f t="shared" si="32"/>
        <v>0.43034250952898745</v>
      </c>
      <c r="G406" s="3">
        <f t="shared" si="33"/>
        <v>0.8432924022906314</v>
      </c>
      <c r="H406" s="3">
        <f t="shared" si="34"/>
        <v>0.18519467550770666</v>
      </c>
      <c r="I406" s="3">
        <f t="shared" si="30"/>
        <v>0.49572174690128001</v>
      </c>
    </row>
    <row r="407" spans="1:9" x14ac:dyDescent="0.35">
      <c r="A407">
        <v>406</v>
      </c>
      <c r="B407" s="1">
        <v>11.263197916666668</v>
      </c>
      <c r="C407">
        <v>14.537003998248601</v>
      </c>
      <c r="D407">
        <v>15.1288217189057</v>
      </c>
      <c r="E407" s="3">
        <f t="shared" si="31"/>
        <v>3.2738060815819328</v>
      </c>
      <c r="F407" s="3">
        <f t="shared" si="32"/>
        <v>3.8656238022390319</v>
      </c>
      <c r="G407" s="3">
        <f t="shared" si="33"/>
        <v>10.717806259802849</v>
      </c>
      <c r="H407" s="3">
        <f t="shared" si="34"/>
        <v>14.943047380436949</v>
      </c>
      <c r="I407" s="3">
        <f t="shared" si="30"/>
        <v>92.535704644328618</v>
      </c>
    </row>
    <row r="408" spans="1:9" x14ac:dyDescent="0.35">
      <c r="A408">
        <v>407</v>
      </c>
      <c r="B408" s="1">
        <v>19.645625000000003</v>
      </c>
      <c r="C408">
        <v>12.9843608865033</v>
      </c>
      <c r="D408">
        <v>13.080334809661201</v>
      </c>
      <c r="E408" s="3">
        <f t="shared" si="31"/>
        <v>-6.6612641134967028</v>
      </c>
      <c r="F408" s="3">
        <f t="shared" si="32"/>
        <v>-6.5652901903388017</v>
      </c>
      <c r="G408" s="3">
        <f t="shared" si="33"/>
        <v>44.372439589759011</v>
      </c>
      <c r="H408" s="3">
        <f t="shared" si="34"/>
        <v>43.103035283358899</v>
      </c>
      <c r="I408" s="3">
        <f t="shared" si="30"/>
        <v>1.5304682807738375</v>
      </c>
    </row>
    <row r="409" spans="1:9" x14ac:dyDescent="0.35">
      <c r="A409">
        <v>408</v>
      </c>
      <c r="B409" s="1">
        <v>20.257152777777776</v>
      </c>
      <c r="C409">
        <v>19.304308078845398</v>
      </c>
      <c r="D409">
        <v>20.075049868281798</v>
      </c>
      <c r="E409" s="3">
        <f t="shared" si="31"/>
        <v>-0.95284469893237755</v>
      </c>
      <c r="F409" s="3">
        <f t="shared" si="32"/>
        <v>-0.18210290949597763</v>
      </c>
      <c r="G409" s="3">
        <f t="shared" si="33"/>
        <v>0.90791302028353327</v>
      </c>
      <c r="H409" s="3">
        <f t="shared" si="34"/>
        <v>3.316146964690022E-2</v>
      </c>
      <c r="I409" s="3">
        <f t="shared" si="30"/>
        <v>0.3913668352573047</v>
      </c>
    </row>
    <row r="410" spans="1:9" x14ac:dyDescent="0.35">
      <c r="A410">
        <v>409</v>
      </c>
      <c r="B410" s="1">
        <v>10.263857638888888</v>
      </c>
      <c r="C410">
        <v>14.6655041355592</v>
      </c>
      <c r="D410">
        <v>15.8429365334219</v>
      </c>
      <c r="E410" s="3">
        <f t="shared" si="31"/>
        <v>4.4016464966703115</v>
      </c>
      <c r="F410" s="3">
        <f t="shared" si="32"/>
        <v>5.5790788945330121</v>
      </c>
      <c r="G410" s="3">
        <f t="shared" si="33"/>
        <v>19.374491881650027</v>
      </c>
      <c r="H410" s="3">
        <f t="shared" si="34"/>
        <v>31.126121311423695</v>
      </c>
      <c r="I410" s="3">
        <f t="shared" si="30"/>
        <v>112.76078927152901</v>
      </c>
    </row>
    <row r="411" spans="1:9" x14ac:dyDescent="0.35">
      <c r="A411">
        <v>410</v>
      </c>
      <c r="B411" s="1">
        <v>5.9444618055555551</v>
      </c>
      <c r="C411">
        <v>13.921728148688199</v>
      </c>
      <c r="D411">
        <v>14.2497202930761</v>
      </c>
      <c r="E411" s="3">
        <f t="shared" si="31"/>
        <v>7.9772663431326443</v>
      </c>
      <c r="F411" s="3">
        <f t="shared" si="32"/>
        <v>8.3052584875205451</v>
      </c>
      <c r="G411" s="3">
        <f t="shared" si="33"/>
        <v>63.63677830927687</v>
      </c>
      <c r="H411" s="3">
        <f t="shared" si="34"/>
        <v>68.977318544532054</v>
      </c>
      <c r="I411" s="3">
        <f t="shared" si="30"/>
        <v>223.15233361298937</v>
      </c>
    </row>
    <row r="412" spans="1:9" x14ac:dyDescent="0.35">
      <c r="A412">
        <v>411</v>
      </c>
      <c r="B412" s="1">
        <v>17.337924999999998</v>
      </c>
      <c r="C412">
        <v>20.169203730156699</v>
      </c>
      <c r="D412">
        <v>20.1882129561032</v>
      </c>
      <c r="E412" s="3">
        <f t="shared" si="31"/>
        <v>2.8312787301567006</v>
      </c>
      <c r="F412" s="3">
        <f t="shared" si="32"/>
        <v>2.8502879561032017</v>
      </c>
      <c r="G412" s="3">
        <f t="shared" si="33"/>
        <v>8.0161392478377387</v>
      </c>
      <c r="H412" s="3">
        <f t="shared" si="34"/>
        <v>8.124141432706967</v>
      </c>
      <c r="I412" s="3">
        <f t="shared" si="30"/>
        <v>12.56575567026827</v>
      </c>
    </row>
    <row r="413" spans="1:9" x14ac:dyDescent="0.35">
      <c r="A413">
        <v>412</v>
      </c>
      <c r="B413" s="1">
        <v>5.967017361111111</v>
      </c>
      <c r="C413">
        <v>12.6245331391312</v>
      </c>
      <c r="D413">
        <v>14.053130894861001</v>
      </c>
      <c r="E413" s="3">
        <f t="shared" si="31"/>
        <v>6.6575157780200893</v>
      </c>
      <c r="F413" s="3">
        <f t="shared" si="32"/>
        <v>8.0861135337498897</v>
      </c>
      <c r="G413" s="3">
        <f t="shared" si="33"/>
        <v>44.322516334586432</v>
      </c>
      <c r="H413" s="3">
        <f t="shared" si="34"/>
        <v>65.385232080693129</v>
      </c>
      <c r="I413" s="3">
        <f t="shared" si="30"/>
        <v>222.47895976957287</v>
      </c>
    </row>
    <row r="414" spans="1:9" x14ac:dyDescent="0.35">
      <c r="A414">
        <v>413</v>
      </c>
      <c r="B414" s="1">
        <v>15.627874999999998</v>
      </c>
      <c r="C414">
        <v>14.369815861655599</v>
      </c>
      <c r="D414">
        <v>14.369265415062401</v>
      </c>
      <c r="E414" s="3">
        <f t="shared" si="31"/>
        <v>-1.2580591383443984</v>
      </c>
      <c r="F414" s="3">
        <f t="shared" si="32"/>
        <v>-1.2586095849375969</v>
      </c>
      <c r="G414" s="3">
        <f t="shared" si="33"/>
        <v>1.5827127955718503</v>
      </c>
      <c r="H414" s="3">
        <f t="shared" si="34"/>
        <v>1.58409808729679</v>
      </c>
      <c r="I414" s="3">
        <f t="shared" si="30"/>
        <v>27.613668853411099</v>
      </c>
    </row>
    <row r="415" spans="1:9" x14ac:dyDescent="0.35">
      <c r="A415">
        <v>414</v>
      </c>
      <c r="B415" s="1">
        <v>11.114718750000002</v>
      </c>
      <c r="C415">
        <v>23.804487310955299</v>
      </c>
      <c r="D415">
        <v>22.591297021922198</v>
      </c>
      <c r="E415" s="3">
        <f t="shared" si="31"/>
        <v>12.689768560955297</v>
      </c>
      <c r="F415" s="3">
        <f t="shared" si="32"/>
        <v>11.476578271922197</v>
      </c>
      <c r="G415" s="3">
        <f t="shared" si="33"/>
        <v>161.03022613060946</v>
      </c>
      <c r="H415" s="3">
        <f t="shared" si="34"/>
        <v>131.71184883155667</v>
      </c>
      <c r="I415" s="3">
        <f t="shared" si="30"/>
        <v>95.414355662963359</v>
      </c>
    </row>
    <row r="416" spans="1:9" x14ac:dyDescent="0.35">
      <c r="A416">
        <v>415</v>
      </c>
      <c r="B416" s="1">
        <v>6.199020833333333</v>
      </c>
      <c r="C416">
        <v>29.5689719944254</v>
      </c>
      <c r="D416">
        <v>28.490409402716701</v>
      </c>
      <c r="E416" s="3">
        <f t="shared" si="31"/>
        <v>23.369951161092068</v>
      </c>
      <c r="F416" s="3">
        <f t="shared" si="32"/>
        <v>22.291388569383368</v>
      </c>
      <c r="G416" s="3">
        <f t="shared" si="33"/>
        <v>546.15461727182856</v>
      </c>
      <c r="H416" s="3">
        <f t="shared" si="34"/>
        <v>496.90600435123548</v>
      </c>
      <c r="I416" s="3">
        <f t="shared" si="30"/>
        <v>215.61178372728091</v>
      </c>
    </row>
    <row r="417" spans="1:9" x14ac:dyDescent="0.35">
      <c r="A417">
        <v>416</v>
      </c>
      <c r="B417" s="1">
        <v>13.709086805555556</v>
      </c>
      <c r="C417">
        <v>23.817163777592299</v>
      </c>
      <c r="D417">
        <v>25.914875128084201</v>
      </c>
      <c r="E417" s="3">
        <f t="shared" si="31"/>
        <v>10.108076972036743</v>
      </c>
      <c r="F417" s="3">
        <f t="shared" si="32"/>
        <v>12.205788322528646</v>
      </c>
      <c r="G417" s="3">
        <f t="shared" si="33"/>
        <v>102.1732200726195</v>
      </c>
      <c r="H417" s="3">
        <f t="shared" si="34"/>
        <v>148.98126857437666</v>
      </c>
      <c r="I417" s="3">
        <f t="shared" si="30"/>
        <v>51.461385728524469</v>
      </c>
    </row>
    <row r="418" spans="1:9" x14ac:dyDescent="0.35">
      <c r="A418">
        <v>417</v>
      </c>
      <c r="B418" s="1">
        <v>20.964409722222221</v>
      </c>
      <c r="C418">
        <v>13.3921575002847</v>
      </c>
      <c r="D418">
        <v>12.4391622844895</v>
      </c>
      <c r="E418" s="3">
        <f t="shared" si="31"/>
        <v>-7.5722522219375215</v>
      </c>
      <c r="F418" s="3">
        <f t="shared" si="32"/>
        <v>-8.5252474377327214</v>
      </c>
      <c r="G418" s="3">
        <f t="shared" si="33"/>
        <v>57.339003712637734</v>
      </c>
      <c r="H418" s="3">
        <f t="shared" si="34"/>
        <v>72.679843874568334</v>
      </c>
      <c r="I418" s="3">
        <f t="shared" si="30"/>
        <v>6.6689693273974194E-3</v>
      </c>
    </row>
    <row r="419" spans="1:9" x14ac:dyDescent="0.35">
      <c r="A419">
        <v>418</v>
      </c>
      <c r="B419" s="1">
        <v>22.400018308080803</v>
      </c>
      <c r="C419">
        <v>17.873464332000101</v>
      </c>
      <c r="D419">
        <v>17.752643691800898</v>
      </c>
      <c r="E419" s="3">
        <f t="shared" si="31"/>
        <v>-4.5265539760807023</v>
      </c>
      <c r="F419" s="3">
        <f t="shared" si="32"/>
        <v>-4.6473746162799046</v>
      </c>
      <c r="G419" s="3">
        <f t="shared" si="33"/>
        <v>20.489690898372015</v>
      </c>
      <c r="H419" s="3">
        <f t="shared" si="34"/>
        <v>21.598090824042789</v>
      </c>
      <c r="I419" s="3">
        <f t="shared" si="30"/>
        <v>2.3021153646338965</v>
      </c>
    </row>
    <row r="420" spans="1:9" x14ac:dyDescent="0.35">
      <c r="A420">
        <v>419</v>
      </c>
      <c r="B420" s="1">
        <v>32.703691666666664</v>
      </c>
      <c r="C420">
        <v>24.067237601554599</v>
      </c>
      <c r="D420">
        <v>23.244586197588902</v>
      </c>
      <c r="E420" s="3">
        <f t="shared" si="31"/>
        <v>-8.6364540651120656</v>
      </c>
      <c r="F420" s="3">
        <f t="shared" si="32"/>
        <v>-9.4591054690777625</v>
      </c>
      <c r="G420" s="3">
        <f t="shared" si="33"/>
        <v>74.588338818790717</v>
      </c>
      <c r="H420" s="3">
        <f t="shared" si="34"/>
        <v>89.474676275136844</v>
      </c>
      <c r="I420" s="3">
        <f t="shared" si="30"/>
        <v>139.73475729387414</v>
      </c>
    </row>
    <row r="421" spans="1:9" x14ac:dyDescent="0.35">
      <c r="A421">
        <v>420</v>
      </c>
      <c r="B421" s="1">
        <v>20.964409722222221</v>
      </c>
      <c r="C421">
        <v>21.491578524110899</v>
      </c>
      <c r="D421">
        <v>20.769851992064002</v>
      </c>
      <c r="E421" s="3">
        <f t="shared" si="31"/>
        <v>0.52716880188867776</v>
      </c>
      <c r="F421" s="3">
        <f t="shared" si="32"/>
        <v>-0.19455773015821975</v>
      </c>
      <c r="G421" s="3">
        <f t="shared" si="33"/>
        <v>0.277906945684744</v>
      </c>
      <c r="H421" s="3">
        <f t="shared" si="34"/>
        <v>3.7852710364318649E-2</v>
      </c>
      <c r="I421" s="3">
        <f t="shared" si="30"/>
        <v>6.6689693273974194E-3</v>
      </c>
    </row>
    <row r="422" spans="1:9" x14ac:dyDescent="0.35">
      <c r="A422">
        <v>421</v>
      </c>
      <c r="B422" s="1">
        <v>10.853291666666665</v>
      </c>
      <c r="C422">
        <v>19.236183982861998</v>
      </c>
      <c r="D422">
        <v>20.7070421763264</v>
      </c>
      <c r="E422" s="3">
        <f t="shared" si="31"/>
        <v>8.382892316195333</v>
      </c>
      <c r="F422" s="3">
        <f t="shared" si="32"/>
        <v>9.8537505096597346</v>
      </c>
      <c r="G422" s="3">
        <f t="shared" si="33"/>
        <v>70.27288358492676</v>
      </c>
      <c r="H422" s="3">
        <f t="shared" si="34"/>
        <v>97.096399106619486</v>
      </c>
      <c r="I422" s="3">
        <f t="shared" si="30"/>
        <v>100.58995351207163</v>
      </c>
    </row>
    <row r="423" spans="1:9" x14ac:dyDescent="0.35">
      <c r="A423">
        <v>422</v>
      </c>
      <c r="B423" s="1">
        <v>20.964409722222221</v>
      </c>
      <c r="C423">
        <v>17.3838703517875</v>
      </c>
      <c r="D423">
        <v>17.877606891432499</v>
      </c>
      <c r="E423" s="3">
        <f t="shared" si="31"/>
        <v>-3.580539370434721</v>
      </c>
      <c r="F423" s="3">
        <f t="shared" si="32"/>
        <v>-3.086802830789722</v>
      </c>
      <c r="G423" s="3">
        <f t="shared" si="33"/>
        <v>12.820262183233069</v>
      </c>
      <c r="H423" s="3">
        <f t="shared" si="34"/>
        <v>9.5283517161714411</v>
      </c>
      <c r="I423" s="3">
        <f t="shared" si="30"/>
        <v>6.6689693273974194E-3</v>
      </c>
    </row>
    <row r="424" spans="1:9" x14ac:dyDescent="0.35">
      <c r="A424">
        <v>423</v>
      </c>
      <c r="B424" s="1">
        <v>6.1582916666666661</v>
      </c>
      <c r="C424">
        <v>13.9745854470704</v>
      </c>
      <c r="D424">
        <v>14.823638983131399</v>
      </c>
      <c r="E424" s="3">
        <f t="shared" si="31"/>
        <v>7.8162937804037336</v>
      </c>
      <c r="F424" s="3">
        <f t="shared" si="32"/>
        <v>8.6653473164647323</v>
      </c>
      <c r="G424" s="3">
        <f t="shared" si="33"/>
        <v>61.094448461578089</v>
      </c>
      <c r="H424" s="3">
        <f t="shared" si="34"/>
        <v>75.088244114962535</v>
      </c>
      <c r="I424" s="3">
        <f t="shared" si="30"/>
        <v>216.8095543686068</v>
      </c>
    </row>
    <row r="425" spans="1:9" x14ac:dyDescent="0.35">
      <c r="A425">
        <v>424</v>
      </c>
      <c r="B425" s="1">
        <v>13.976553846153848</v>
      </c>
      <c r="C425">
        <v>17.049640465468801</v>
      </c>
      <c r="D425">
        <v>17.265435548743199</v>
      </c>
      <c r="E425" s="3">
        <f t="shared" si="31"/>
        <v>3.0730866193149531</v>
      </c>
      <c r="F425" s="3">
        <f t="shared" si="32"/>
        <v>3.2888817025893502</v>
      </c>
      <c r="G425" s="3">
        <f t="shared" si="33"/>
        <v>9.4438613698126073</v>
      </c>
      <c r="H425" s="3">
        <f t="shared" si="34"/>
        <v>10.816742853627023</v>
      </c>
      <c r="I425" s="3">
        <f t="shared" si="30"/>
        <v>47.695489575330285</v>
      </c>
    </row>
    <row r="426" spans="1:9" x14ac:dyDescent="0.35">
      <c r="A426">
        <v>425</v>
      </c>
      <c r="B426" s="1">
        <v>14.054926470588232</v>
      </c>
      <c r="C426">
        <v>18.582944452602401</v>
      </c>
      <c r="D426">
        <v>20.482841326096501</v>
      </c>
      <c r="E426" s="3">
        <f t="shared" si="31"/>
        <v>4.5280179820141697</v>
      </c>
      <c r="F426" s="3">
        <f t="shared" si="32"/>
        <v>6.4279148555082699</v>
      </c>
      <c r="G426" s="3">
        <f t="shared" si="33"/>
        <v>20.502946845443674</v>
      </c>
      <c r="H426" s="3">
        <f t="shared" si="34"/>
        <v>41.318089389663903</v>
      </c>
      <c r="I426" s="3">
        <f t="shared" si="30"/>
        <v>46.619119041267339</v>
      </c>
    </row>
    <row r="427" spans="1:9" x14ac:dyDescent="0.35">
      <c r="A427">
        <v>426</v>
      </c>
      <c r="B427" s="1">
        <v>5.308447916666668</v>
      </c>
      <c r="C427">
        <v>15.8187194796265</v>
      </c>
      <c r="D427">
        <v>15.8379961188651</v>
      </c>
      <c r="E427" s="3">
        <f t="shared" si="31"/>
        <v>10.510271562959833</v>
      </c>
      <c r="F427" s="3">
        <f t="shared" si="32"/>
        <v>10.529548202198431</v>
      </c>
      <c r="G427" s="3">
        <f t="shared" si="33"/>
        <v>110.46580832716212</v>
      </c>
      <c r="H427" s="3">
        <f t="shared" si="34"/>
        <v>110.8713853424202</v>
      </c>
      <c r="I427" s="3">
        <f t="shared" si="30"/>
        <v>242.5587596823477</v>
      </c>
    </row>
    <row r="428" spans="1:9" x14ac:dyDescent="0.35">
      <c r="A428">
        <v>427</v>
      </c>
      <c r="B428" s="1">
        <v>8.5770625000000003</v>
      </c>
      <c r="C428">
        <v>16.203213273145899</v>
      </c>
      <c r="D428">
        <v>16.365098199190001</v>
      </c>
      <c r="E428" s="3">
        <f t="shared" si="31"/>
        <v>7.6261507731458984</v>
      </c>
      <c r="F428" s="3">
        <f t="shared" si="32"/>
        <v>7.7880356991900008</v>
      </c>
      <c r="G428" s="3">
        <f t="shared" si="33"/>
        <v>58.158175614753787</v>
      </c>
      <c r="H428" s="3">
        <f t="shared" si="34"/>
        <v>60.653500051857883</v>
      </c>
      <c r="I428" s="3">
        <f t="shared" si="30"/>
        <v>151.42984552815471</v>
      </c>
    </row>
    <row r="429" spans="1:9" x14ac:dyDescent="0.35">
      <c r="A429">
        <v>428</v>
      </c>
      <c r="B429" s="1">
        <v>10.674090277777779</v>
      </c>
      <c r="C429">
        <v>23.958937390910702</v>
      </c>
      <c r="D429">
        <v>23.739654054045701</v>
      </c>
      <c r="E429" s="3">
        <f t="shared" si="31"/>
        <v>13.284847113132923</v>
      </c>
      <c r="F429" s="3">
        <f t="shared" si="32"/>
        <v>13.065563776267922</v>
      </c>
      <c r="G429" s="3">
        <f t="shared" si="33"/>
        <v>176.48716281931615</v>
      </c>
      <c r="H429" s="3">
        <f t="shared" si="34"/>
        <v>170.70895679172449</v>
      </c>
      <c r="I429" s="3">
        <f t="shared" si="30"/>
        <v>104.21665092978546</v>
      </c>
    </row>
    <row r="430" spans="1:9" x14ac:dyDescent="0.35">
      <c r="A430">
        <v>429</v>
      </c>
      <c r="B430" s="1">
        <v>13.563600000000001</v>
      </c>
      <c r="C430">
        <v>14.8238112987426</v>
      </c>
      <c r="D430">
        <v>15.4222327315277</v>
      </c>
      <c r="E430" s="3">
        <f t="shared" si="31"/>
        <v>1.2602112987425986</v>
      </c>
      <c r="F430" s="3">
        <f t="shared" si="32"/>
        <v>1.8586327315276989</v>
      </c>
      <c r="G430" s="3">
        <f t="shared" si="33"/>
        <v>1.5881325174785073</v>
      </c>
      <c r="H430" s="3">
        <f t="shared" si="34"/>
        <v>3.4545156307061156</v>
      </c>
      <c r="I430" s="3">
        <f t="shared" si="30"/>
        <v>53.569897649469866</v>
      </c>
    </row>
    <row r="431" spans="1:9" x14ac:dyDescent="0.35">
      <c r="A431">
        <v>430</v>
      </c>
      <c r="B431" s="1">
        <v>9.4227444444444437</v>
      </c>
      <c r="C431">
        <v>22.8925218445216</v>
      </c>
      <c r="D431">
        <v>23.057830643019301</v>
      </c>
      <c r="E431" s="3">
        <f t="shared" si="31"/>
        <v>13.469777400077156</v>
      </c>
      <c r="F431" s="3">
        <f t="shared" si="32"/>
        <v>13.635086198574857</v>
      </c>
      <c r="G431" s="3">
        <f t="shared" si="33"/>
        <v>181.4349032076293</v>
      </c>
      <c r="H431" s="3">
        <f t="shared" si="34"/>
        <v>185.91557564256655</v>
      </c>
      <c r="I431" s="3">
        <f t="shared" si="30"/>
        <v>131.33163483938324</v>
      </c>
    </row>
    <row r="432" spans="1:9" x14ac:dyDescent="0.35">
      <c r="A432">
        <v>431</v>
      </c>
      <c r="B432" s="1">
        <v>34.467124999999996</v>
      </c>
      <c r="C432">
        <v>22.635171053173401</v>
      </c>
      <c r="D432">
        <v>21.5354302778441</v>
      </c>
      <c r="E432" s="3">
        <f t="shared" si="31"/>
        <v>-11.831953946826594</v>
      </c>
      <c r="F432" s="3">
        <f t="shared" si="32"/>
        <v>-12.931694722155896</v>
      </c>
      <c r="G432" s="3">
        <f t="shared" si="33"/>
        <v>139.99513419982543</v>
      </c>
      <c r="H432" s="3">
        <f t="shared" si="34"/>
        <v>167.22872838703466</v>
      </c>
      <c r="I432" s="3">
        <f t="shared" si="30"/>
        <v>184.5353537804784</v>
      </c>
    </row>
    <row r="433" spans="1:9" x14ac:dyDescent="0.35">
      <c r="A433">
        <v>432</v>
      </c>
      <c r="B433" s="1">
        <v>11.963291666666665</v>
      </c>
      <c r="C433">
        <v>12.0191587692778</v>
      </c>
      <c r="D433">
        <v>12.268676173846501</v>
      </c>
      <c r="E433" s="3">
        <f t="shared" si="31"/>
        <v>5.5867102611134811E-2</v>
      </c>
      <c r="F433" s="3">
        <f t="shared" si="32"/>
        <v>0.30538450717983601</v>
      </c>
      <c r="G433" s="3">
        <f t="shared" si="33"/>
        <v>3.1211331541630659E-3</v>
      </c>
      <c r="H433" s="3">
        <f t="shared" si="34"/>
        <v>9.3259697225471311E-2</v>
      </c>
      <c r="I433" s="3">
        <f t="shared" si="30"/>
        <v>79.556664970909964</v>
      </c>
    </row>
    <row r="434" spans="1:9" x14ac:dyDescent="0.35">
      <c r="A434">
        <v>433</v>
      </c>
      <c r="B434" s="1">
        <v>11.143704166666668</v>
      </c>
      <c r="C434">
        <v>16.554938843136799</v>
      </c>
      <c r="D434">
        <v>16.7990036385922</v>
      </c>
      <c r="E434" s="3">
        <f t="shared" si="31"/>
        <v>5.4112346764701318</v>
      </c>
      <c r="F434" s="3">
        <f t="shared" si="32"/>
        <v>5.6552994719255327</v>
      </c>
      <c r="G434" s="3">
        <f t="shared" si="33"/>
        <v>29.281460723832812</v>
      </c>
      <c r="H434" s="3">
        <f t="shared" si="34"/>
        <v>31.982412117161211</v>
      </c>
      <c r="I434" s="3">
        <f t="shared" si="30"/>
        <v>94.848935139696209</v>
      </c>
    </row>
    <row r="435" spans="1:9" x14ac:dyDescent="0.35">
      <c r="A435">
        <v>434</v>
      </c>
      <c r="B435" s="1">
        <v>27.347465277777783</v>
      </c>
      <c r="C435">
        <v>22.6061389696365</v>
      </c>
      <c r="D435">
        <v>23.053023700963902</v>
      </c>
      <c r="E435" s="3">
        <f t="shared" si="31"/>
        <v>-4.7413263081412822</v>
      </c>
      <c r="F435" s="3">
        <f t="shared" si="32"/>
        <v>-4.2944415768138811</v>
      </c>
      <c r="G435" s="3">
        <f t="shared" si="33"/>
        <v>22.480175160272641</v>
      </c>
      <c r="H435" s="3">
        <f t="shared" si="34"/>
        <v>18.442228456667692</v>
      </c>
      <c r="I435" s="3">
        <f t="shared" si="30"/>
        <v>41.792595799631719</v>
      </c>
    </row>
    <row r="436" spans="1:9" x14ac:dyDescent="0.35">
      <c r="A436">
        <v>435</v>
      </c>
      <c r="B436" s="1">
        <v>22.883631944444449</v>
      </c>
      <c r="C436">
        <v>26.500472001323999</v>
      </c>
      <c r="D436">
        <v>24.4460332612225</v>
      </c>
      <c r="E436" s="3">
        <f t="shared" si="31"/>
        <v>3.6168400568795498</v>
      </c>
      <c r="F436" s="3">
        <f t="shared" si="32"/>
        <v>1.5624013167780504</v>
      </c>
      <c r="G436" s="3">
        <f t="shared" si="33"/>
        <v>13.081531997048465</v>
      </c>
      <c r="H436" s="3">
        <f t="shared" si="34"/>
        <v>2.4410978746697856</v>
      </c>
      <c r="I436" s="3">
        <f t="shared" si="30"/>
        <v>4.0035447047893129</v>
      </c>
    </row>
    <row r="437" spans="1:9" x14ac:dyDescent="0.35">
      <c r="A437">
        <v>436</v>
      </c>
      <c r="B437" s="1">
        <v>18.138451388888889</v>
      </c>
      <c r="C437">
        <v>16.081294130309001</v>
      </c>
      <c r="D437">
        <v>16.521154585454401</v>
      </c>
      <c r="E437" s="3">
        <f t="shared" si="31"/>
        <v>-2.0571572585798883</v>
      </c>
      <c r="F437" s="3">
        <f t="shared" si="32"/>
        <v>-1.6172968034344883</v>
      </c>
      <c r="G437" s="3">
        <f t="shared" si="33"/>
        <v>4.2318959865279213</v>
      </c>
      <c r="H437" s="3">
        <f t="shared" si="34"/>
        <v>2.615648950399414</v>
      </c>
      <c r="I437" s="3">
        <f t="shared" si="30"/>
        <v>7.5311527176585447</v>
      </c>
    </row>
    <row r="438" spans="1:9" x14ac:dyDescent="0.35">
      <c r="A438">
        <v>437</v>
      </c>
      <c r="B438" s="1">
        <v>6.3580555555555556</v>
      </c>
      <c r="C438">
        <v>11.014637955678801</v>
      </c>
      <c r="D438">
        <v>11.5573179199226</v>
      </c>
      <c r="E438" s="3">
        <f t="shared" si="31"/>
        <v>4.656582400123245</v>
      </c>
      <c r="F438" s="3">
        <f t="shared" si="32"/>
        <v>5.1992623643670441</v>
      </c>
      <c r="G438" s="3">
        <f t="shared" si="33"/>
        <v>21.68375964913756</v>
      </c>
      <c r="H438" s="3">
        <f t="shared" si="34"/>
        <v>27.032329133523586</v>
      </c>
      <c r="I438" s="3">
        <f t="shared" si="30"/>
        <v>210.96663147531211</v>
      </c>
    </row>
    <row r="439" spans="1:9" x14ac:dyDescent="0.35">
      <c r="A439">
        <v>438</v>
      </c>
      <c r="B439" s="1">
        <v>13.485885416666669</v>
      </c>
      <c r="C439">
        <v>12.414995425102299</v>
      </c>
      <c r="D439">
        <v>12.842740402282301</v>
      </c>
      <c r="E439" s="3">
        <f t="shared" si="31"/>
        <v>-1.0708899915643695</v>
      </c>
      <c r="F439" s="3">
        <f t="shared" si="32"/>
        <v>-0.643145014384368</v>
      </c>
      <c r="G439" s="3">
        <f t="shared" si="33"/>
        <v>1.1468053740327353</v>
      </c>
      <c r="H439" s="3">
        <f t="shared" si="34"/>
        <v>0.41363550952746891</v>
      </c>
      <c r="I439" s="3">
        <f t="shared" si="30"/>
        <v>54.713545963904473</v>
      </c>
    </row>
    <row r="440" spans="1:9" x14ac:dyDescent="0.35">
      <c r="A440">
        <v>439</v>
      </c>
      <c r="B440" s="1">
        <v>20.425984722222221</v>
      </c>
      <c r="C440">
        <v>15.4694538445949</v>
      </c>
      <c r="D440">
        <v>15.7575976309765</v>
      </c>
      <c r="E440" s="3">
        <f t="shared" si="31"/>
        <v>-4.9565308776273209</v>
      </c>
      <c r="F440" s="3">
        <f t="shared" si="32"/>
        <v>-4.6683870912457213</v>
      </c>
      <c r="G440" s="3">
        <f t="shared" si="33"/>
        <v>24.567198340873059</v>
      </c>
      <c r="H440" s="3">
        <f t="shared" si="34"/>
        <v>21.793838033709687</v>
      </c>
      <c r="I440" s="3">
        <f t="shared" si="30"/>
        <v>0.20863083243548491</v>
      </c>
    </row>
    <row r="441" spans="1:9" x14ac:dyDescent="0.35">
      <c r="A441">
        <v>440</v>
      </c>
      <c r="B441" s="1">
        <v>9.9273148148148156</v>
      </c>
      <c r="C441">
        <v>18.467460231621899</v>
      </c>
      <c r="D441">
        <v>18.131590407232501</v>
      </c>
      <c r="E441" s="3">
        <f t="shared" si="31"/>
        <v>8.5401454168070838</v>
      </c>
      <c r="F441" s="3">
        <f t="shared" si="32"/>
        <v>8.2042755924176856</v>
      </c>
      <c r="G441" s="3">
        <f t="shared" si="33"/>
        <v>72.934083740211037</v>
      </c>
      <c r="H441" s="3">
        <f t="shared" si="34"/>
        <v>67.310137996340572</v>
      </c>
      <c r="I441" s="3">
        <f t="shared" si="30"/>
        <v>120.02147167521291</v>
      </c>
    </row>
    <row r="442" spans="1:9" x14ac:dyDescent="0.35">
      <c r="A442">
        <v>441</v>
      </c>
      <c r="B442" s="1">
        <v>19.588015277777778</v>
      </c>
      <c r="C442">
        <v>21.1810277457258</v>
      </c>
      <c r="D442">
        <v>20.8413719974596</v>
      </c>
      <c r="E442" s="3">
        <f t="shared" si="31"/>
        <v>1.5930124679480215</v>
      </c>
      <c r="F442" s="3">
        <f t="shared" si="32"/>
        <v>1.2533567196818218</v>
      </c>
      <c r="G442" s="3">
        <f t="shared" si="33"/>
        <v>2.5376887230378462</v>
      </c>
      <c r="H442" s="3">
        <f t="shared" si="34"/>
        <v>1.5709030667715769</v>
      </c>
      <c r="I442" s="3">
        <f t="shared" si="30"/>
        <v>1.67632755110716</v>
      </c>
    </row>
    <row r="443" spans="1:9" x14ac:dyDescent="0.35">
      <c r="A443">
        <v>442</v>
      </c>
      <c r="B443" s="1">
        <v>12.770389583333332</v>
      </c>
      <c r="C443">
        <v>11.929808522032801</v>
      </c>
      <c r="D443">
        <v>12.8038793848586</v>
      </c>
      <c r="E443" s="3">
        <f t="shared" si="31"/>
        <v>-0.84058106130053112</v>
      </c>
      <c r="F443" s="3">
        <f t="shared" si="32"/>
        <v>3.3489801525268703E-2</v>
      </c>
      <c r="G443" s="3">
        <f t="shared" si="33"/>
        <v>0.70657652061712728</v>
      </c>
      <c r="H443" s="3">
        <f t="shared" si="34"/>
        <v>1.12156680620189E-3</v>
      </c>
      <c r="I443" s="3">
        <f t="shared" si="30"/>
        <v>65.810326054848574</v>
      </c>
    </row>
    <row r="444" spans="1:9" x14ac:dyDescent="0.35">
      <c r="A444">
        <v>443</v>
      </c>
      <c r="B444" s="1">
        <v>12.068027777777779</v>
      </c>
      <c r="C444">
        <v>14.9878431192853</v>
      </c>
      <c r="D444">
        <v>15.829813950076201</v>
      </c>
      <c r="E444" s="3">
        <f t="shared" si="31"/>
        <v>2.9198153415075208</v>
      </c>
      <c r="F444" s="3">
        <f t="shared" si="32"/>
        <v>3.7617861722984216</v>
      </c>
      <c r="G444" s="3">
        <f t="shared" si="33"/>
        <v>8.5253216285026809</v>
      </c>
      <c r="H444" s="3">
        <f t="shared" si="34"/>
        <v>14.15103520609561</v>
      </c>
      <c r="I444" s="3">
        <f t="shared" si="30"/>
        <v>77.699256711106571</v>
      </c>
    </row>
    <row r="445" spans="1:9" x14ac:dyDescent="0.35">
      <c r="A445">
        <v>444</v>
      </c>
      <c r="B445" s="1">
        <v>10.44596875</v>
      </c>
      <c r="C445">
        <v>22.661331257264401</v>
      </c>
      <c r="D445">
        <v>23.402697716875601</v>
      </c>
      <c r="E445" s="3">
        <f t="shared" si="31"/>
        <v>12.2153625072644</v>
      </c>
      <c r="F445" s="3">
        <f t="shared" si="32"/>
        <v>12.9567289668756</v>
      </c>
      <c r="G445" s="3">
        <f t="shared" si="33"/>
        <v>149.21508118388081</v>
      </c>
      <c r="H445" s="3">
        <f t="shared" si="34"/>
        <v>167.87682552107324</v>
      </c>
      <c r="I445" s="3">
        <f t="shared" si="30"/>
        <v>108.92631862484006</v>
      </c>
    </row>
    <row r="446" spans="1:9" x14ac:dyDescent="0.35">
      <c r="A446">
        <v>445</v>
      </c>
      <c r="B446" s="1">
        <v>10.059680555555557</v>
      </c>
      <c r="C446">
        <v>16.444643884615701</v>
      </c>
      <c r="D446">
        <v>16.686018744433898</v>
      </c>
      <c r="E446" s="3">
        <f t="shared" si="31"/>
        <v>6.3849633290601435</v>
      </c>
      <c r="F446" s="3">
        <f t="shared" si="32"/>
        <v>6.626338188878341</v>
      </c>
      <c r="G446" s="3">
        <f t="shared" si="33"/>
        <v>40.767756713442793</v>
      </c>
      <c r="H446" s="3">
        <f t="shared" si="34"/>
        <v>43.908357793387495</v>
      </c>
      <c r="I446" s="3">
        <f t="shared" si="30"/>
        <v>117.13874484601358</v>
      </c>
    </row>
    <row r="447" spans="1:9" x14ac:dyDescent="0.35">
      <c r="A447">
        <v>446</v>
      </c>
      <c r="B447" s="1">
        <v>16.797215277777777</v>
      </c>
      <c r="C447">
        <v>18.050772324736599</v>
      </c>
      <c r="D447">
        <v>19.078252893408301</v>
      </c>
      <c r="E447" s="3">
        <f t="shared" si="31"/>
        <v>1.2535570469588215</v>
      </c>
      <c r="F447" s="3">
        <f t="shared" si="32"/>
        <v>2.2810376156305239</v>
      </c>
      <c r="G447" s="3">
        <f t="shared" si="33"/>
        <v>1.5714052699801211</v>
      </c>
      <c r="H447" s="3">
        <f t="shared" si="34"/>
        <v>5.2031326039213859</v>
      </c>
      <c r="I447" s="3">
        <f t="shared" si="30"/>
        <v>16.69156099204471</v>
      </c>
    </row>
    <row r="448" spans="1:9" x14ac:dyDescent="0.35">
      <c r="A448">
        <v>447</v>
      </c>
      <c r="B448" s="1">
        <v>17.400613888888891</v>
      </c>
      <c r="C448">
        <v>13.1041688778388</v>
      </c>
      <c r="D448">
        <v>13.089403999698201</v>
      </c>
      <c r="E448" s="3">
        <f t="shared" si="31"/>
        <v>-4.2964450110500909</v>
      </c>
      <c r="F448" s="3">
        <f t="shared" si="32"/>
        <v>-4.3112098891906907</v>
      </c>
      <c r="G448" s="3">
        <f t="shared" si="33"/>
        <v>18.459439732977216</v>
      </c>
      <c r="H448" s="3">
        <f t="shared" si="34"/>
        <v>18.586530708655609</v>
      </c>
      <c r="I448" s="3">
        <f t="shared" si="30"/>
        <v>12.125243791910878</v>
      </c>
    </row>
    <row r="449" spans="1:9" x14ac:dyDescent="0.35">
      <c r="A449">
        <v>448</v>
      </c>
      <c r="B449" s="1">
        <v>16.596770833333331</v>
      </c>
      <c r="C449">
        <v>17.8554481565778</v>
      </c>
      <c r="D449">
        <v>17.942800356990301</v>
      </c>
      <c r="E449" s="3">
        <f t="shared" si="31"/>
        <v>1.2586773232444699</v>
      </c>
      <c r="F449" s="3">
        <f t="shared" si="32"/>
        <v>1.3460295236569699</v>
      </c>
      <c r="G449" s="3">
        <f t="shared" si="33"/>
        <v>1.5842686040498637</v>
      </c>
      <c r="H449" s="3">
        <f t="shared" si="34"/>
        <v>1.8117954785562094</v>
      </c>
      <c r="I449" s="3">
        <f t="shared" si="30"/>
        <v>18.369582824869788</v>
      </c>
    </row>
    <row r="450" spans="1:9" x14ac:dyDescent="0.35">
      <c r="A450">
        <v>449</v>
      </c>
      <c r="B450" s="1">
        <v>20.348612499999998</v>
      </c>
      <c r="C450">
        <v>22.7572445985606</v>
      </c>
      <c r="D450">
        <v>24.751259430200601</v>
      </c>
      <c r="E450" s="3">
        <f t="shared" si="31"/>
        <v>2.4086320985606022</v>
      </c>
      <c r="F450" s="3">
        <f t="shared" si="32"/>
        <v>4.4026469302006035</v>
      </c>
      <c r="G450" s="3">
        <f t="shared" si="33"/>
        <v>5.8015085862164506</v>
      </c>
      <c r="H450" s="3">
        <f t="shared" si="34"/>
        <v>19.383299992004797</v>
      </c>
      <c r="I450" s="3">
        <f t="shared" ref="I450:I513" si="35">($B$711-B450)^2</f>
        <v>0.28529855788514591</v>
      </c>
    </row>
    <row r="451" spans="1:9" x14ac:dyDescent="0.35">
      <c r="A451">
        <v>450</v>
      </c>
      <c r="B451" s="1">
        <v>16.984725694444446</v>
      </c>
      <c r="C451">
        <v>22.2072551628005</v>
      </c>
      <c r="D451">
        <v>24.228283331436799</v>
      </c>
      <c r="E451" s="3">
        <f t="shared" ref="E451:E514" si="36">C451-B451</f>
        <v>5.2225294683560541</v>
      </c>
      <c r="F451" s="3">
        <f t="shared" ref="F451:F514" si="37">D451-B451</f>
        <v>7.2435576369923531</v>
      </c>
      <c r="G451" s="3">
        <f t="shared" ref="G451:G514" si="38">(E451)^2</f>
        <v>27.274814047847368</v>
      </c>
      <c r="H451" s="3">
        <f t="shared" ref="H451:H514" si="39">(F451)^2</f>
        <v>52.46912724043024</v>
      </c>
      <c r="I451" s="3">
        <f t="shared" si="35"/>
        <v>15.194562025664512</v>
      </c>
    </row>
    <row r="452" spans="1:9" x14ac:dyDescent="0.35">
      <c r="A452">
        <v>451</v>
      </c>
      <c r="B452" s="1">
        <v>13.147584776334776</v>
      </c>
      <c r="C452">
        <v>13.9412315277654</v>
      </c>
      <c r="D452">
        <v>13.236119700707899</v>
      </c>
      <c r="E452" s="3">
        <f t="shared" si="36"/>
        <v>0.79364675143062335</v>
      </c>
      <c r="F452" s="3">
        <f t="shared" si="37"/>
        <v>8.8534924373123047E-2</v>
      </c>
      <c r="G452" s="3">
        <f t="shared" si="38"/>
        <v>0.62987516605638161</v>
      </c>
      <c r="H452" s="3">
        <f t="shared" si="39"/>
        <v>7.8384328337546168E-3</v>
      </c>
      <c r="I452" s="3">
        <f t="shared" si="35"/>
        <v>59.832718606700269</v>
      </c>
    </row>
    <row r="453" spans="1:9" x14ac:dyDescent="0.35">
      <c r="A453">
        <v>452</v>
      </c>
      <c r="B453" s="1">
        <v>17.069218749999997</v>
      </c>
      <c r="C453">
        <v>13.079687744486501</v>
      </c>
      <c r="D453">
        <v>13.1860419914058</v>
      </c>
      <c r="E453" s="3">
        <f t="shared" si="36"/>
        <v>-3.9895310055134967</v>
      </c>
      <c r="F453" s="3">
        <f t="shared" si="37"/>
        <v>-3.8831767585941979</v>
      </c>
      <c r="G453" s="3">
        <f t="shared" si="38"/>
        <v>15.916357643953532</v>
      </c>
      <c r="H453" s="3">
        <f t="shared" si="39"/>
        <v>15.079061738486141</v>
      </c>
      <c r="I453" s="3">
        <f t="shared" si="35"/>
        <v>14.542989815634842</v>
      </c>
    </row>
    <row r="454" spans="1:9" x14ac:dyDescent="0.35">
      <c r="A454">
        <v>453</v>
      </c>
      <c r="B454" s="1">
        <v>21.372878472222222</v>
      </c>
      <c r="C454">
        <v>21.952409755404801</v>
      </c>
      <c r="D454">
        <v>21.083292957592001</v>
      </c>
      <c r="E454" s="3">
        <f t="shared" si="36"/>
        <v>0.57953128318257896</v>
      </c>
      <c r="F454" s="3">
        <f t="shared" si="37"/>
        <v>-0.28958551463022175</v>
      </c>
      <c r="G454" s="3">
        <f t="shared" si="38"/>
        <v>0.33585650818724655</v>
      </c>
      <c r="H454" s="3">
        <f t="shared" si="39"/>
        <v>8.3859770283650381E-2</v>
      </c>
      <c r="I454" s="3">
        <f t="shared" si="35"/>
        <v>0.24022987513858052</v>
      </c>
    </row>
    <row r="455" spans="1:9" x14ac:dyDescent="0.35">
      <c r="A455">
        <v>454</v>
      </c>
      <c r="B455" s="1">
        <v>22.656560256410252</v>
      </c>
      <c r="C455">
        <v>17.646574379984902</v>
      </c>
      <c r="D455">
        <v>18.2857320478731</v>
      </c>
      <c r="E455" s="3">
        <f t="shared" si="36"/>
        <v>-5.0099858764253504</v>
      </c>
      <c r="F455" s="3">
        <f t="shared" si="37"/>
        <v>-4.3708282085371515</v>
      </c>
      <c r="G455" s="3">
        <f t="shared" si="38"/>
        <v>25.099958481981485</v>
      </c>
      <c r="H455" s="3">
        <f t="shared" si="39"/>
        <v>19.104139228544085</v>
      </c>
      <c r="I455" s="3">
        <f t="shared" si="35"/>
        <v>3.1464171422303293</v>
      </c>
    </row>
    <row r="456" spans="1:9" x14ac:dyDescent="0.35">
      <c r="A456">
        <v>455</v>
      </c>
      <c r="B456" s="1">
        <v>22.232651960784317</v>
      </c>
      <c r="C456">
        <v>20.935520599795801</v>
      </c>
      <c r="D456">
        <v>20.7785620360957</v>
      </c>
      <c r="E456" s="3">
        <f t="shared" si="36"/>
        <v>-1.2971313609885158</v>
      </c>
      <c r="F456" s="3">
        <f t="shared" si="37"/>
        <v>-1.454089924688617</v>
      </c>
      <c r="G456" s="3">
        <f t="shared" si="38"/>
        <v>1.6825497676599193</v>
      </c>
      <c r="H456" s="3">
        <f t="shared" si="39"/>
        <v>2.1143775090809478</v>
      </c>
      <c r="I456" s="3">
        <f t="shared" si="35"/>
        <v>1.8222461988387979</v>
      </c>
    </row>
    <row r="457" spans="1:9" x14ac:dyDescent="0.35">
      <c r="A457">
        <v>456</v>
      </c>
      <c r="B457" s="1">
        <v>16.124121527777778</v>
      </c>
      <c r="C457">
        <v>20.255632866731101</v>
      </c>
      <c r="D457">
        <v>21.848689883764699</v>
      </c>
      <c r="E457" s="3">
        <f t="shared" si="36"/>
        <v>4.1315113389533238</v>
      </c>
      <c r="F457" s="3">
        <f t="shared" si="37"/>
        <v>5.7245683559869214</v>
      </c>
      <c r="G457" s="3">
        <f t="shared" si="38"/>
        <v>17.069385943899885</v>
      </c>
      <c r="H457" s="3">
        <f t="shared" si="39"/>
        <v>32.770682862366804</v>
      </c>
      <c r="I457" s="3">
        <f t="shared" si="35"/>
        <v>22.644506529648467</v>
      </c>
    </row>
    <row r="458" spans="1:9" x14ac:dyDescent="0.35">
      <c r="A458">
        <v>457</v>
      </c>
      <c r="B458" s="1">
        <v>11.318225694444445</v>
      </c>
      <c r="C458">
        <v>19.168984165910501</v>
      </c>
      <c r="D458">
        <v>18.795535571120201</v>
      </c>
      <c r="E458" s="3">
        <f t="shared" si="36"/>
        <v>7.8507584714660563</v>
      </c>
      <c r="F458" s="3">
        <f t="shared" si="37"/>
        <v>7.477309876675756</v>
      </c>
      <c r="G458" s="3">
        <f t="shared" si="38"/>
        <v>61.63440857729605</v>
      </c>
      <c r="H458" s="3">
        <f t="shared" si="39"/>
        <v>55.910162991832806</v>
      </c>
      <c r="I458" s="3">
        <f t="shared" si="35"/>
        <v>91.48004799605954</v>
      </c>
    </row>
    <row r="459" spans="1:9" x14ac:dyDescent="0.35">
      <c r="A459">
        <v>458</v>
      </c>
      <c r="B459" s="1">
        <v>17.384381944444446</v>
      </c>
      <c r="C459">
        <v>17.443271769440202</v>
      </c>
      <c r="D459">
        <v>17.412118578385201</v>
      </c>
      <c r="E459" s="3">
        <f t="shared" si="36"/>
        <v>5.8889824995755902E-2</v>
      </c>
      <c r="F459" s="3">
        <f t="shared" si="37"/>
        <v>2.7736633940754984E-2</v>
      </c>
      <c r="G459" s="3">
        <f t="shared" si="38"/>
        <v>3.4680114880307564E-3</v>
      </c>
      <c r="H459" s="3">
        <f t="shared" si="39"/>
        <v>7.6932086236344138E-4</v>
      </c>
      <c r="I459" s="3">
        <f t="shared" si="35"/>
        <v>12.238550816729994</v>
      </c>
    </row>
    <row r="460" spans="1:9" x14ac:dyDescent="0.35">
      <c r="A460">
        <v>459</v>
      </c>
      <c r="B460" s="1">
        <v>14.824180555555555</v>
      </c>
      <c r="C460">
        <v>15.3857329152095</v>
      </c>
      <c r="D460">
        <v>15.0526657311897</v>
      </c>
      <c r="E460" s="3">
        <f t="shared" si="36"/>
        <v>0.56155235965394468</v>
      </c>
      <c r="F460" s="3">
        <f t="shared" si="37"/>
        <v>0.22848517563414461</v>
      </c>
      <c r="G460" s="3">
        <f t="shared" si="38"/>
        <v>0.31534105263291323</v>
      </c>
      <c r="H460" s="3">
        <f t="shared" si="39"/>
        <v>5.2205475484565909E-2</v>
      </c>
      <c r="I460" s="3">
        <f t="shared" si="35"/>
        <v>36.706214814303571</v>
      </c>
    </row>
    <row r="461" spans="1:9" x14ac:dyDescent="0.35">
      <c r="A461">
        <v>460</v>
      </c>
      <c r="B461" s="1">
        <v>19.493838888888892</v>
      </c>
      <c r="C461">
        <v>19.3168632494354</v>
      </c>
      <c r="D461">
        <v>19.8177372371883</v>
      </c>
      <c r="E461" s="3">
        <f t="shared" si="36"/>
        <v>-0.1769756394534916</v>
      </c>
      <c r="F461" s="3">
        <f t="shared" si="37"/>
        <v>0.32389834829940867</v>
      </c>
      <c r="G461" s="3">
        <f t="shared" si="38"/>
        <v>3.1320376959972251E-2</v>
      </c>
      <c r="H461" s="3">
        <f t="shared" si="39"/>
        <v>0.10491014003108505</v>
      </c>
      <c r="I461" s="3">
        <f t="shared" si="35"/>
        <v>1.9290628646471617</v>
      </c>
    </row>
    <row r="462" spans="1:9" x14ac:dyDescent="0.35">
      <c r="A462">
        <v>461</v>
      </c>
      <c r="B462" s="1">
        <v>19.096460678210676</v>
      </c>
      <c r="C462">
        <v>25.803897978270498</v>
      </c>
      <c r="D462">
        <v>27.830820874829499</v>
      </c>
      <c r="E462" s="3">
        <f t="shared" si="36"/>
        <v>6.7074373000598229</v>
      </c>
      <c r="F462" s="3">
        <f t="shared" si="37"/>
        <v>8.7343601966188231</v>
      </c>
      <c r="G462" s="3">
        <f t="shared" si="38"/>
        <v>44.989715134233805</v>
      </c>
      <c r="H462" s="3">
        <f t="shared" si="39"/>
        <v>76.289048044279212</v>
      </c>
      <c r="I462" s="3">
        <f t="shared" si="35"/>
        <v>3.1908151239681546</v>
      </c>
    </row>
    <row r="463" spans="1:9" x14ac:dyDescent="0.35">
      <c r="A463">
        <v>462</v>
      </c>
      <c r="B463" s="1">
        <v>24.846888888888884</v>
      </c>
      <c r="C463">
        <v>28.884407998656599</v>
      </c>
      <c r="D463">
        <v>28.051412936763398</v>
      </c>
      <c r="E463" s="3">
        <f t="shared" si="36"/>
        <v>4.0375191097677146</v>
      </c>
      <c r="F463" s="3">
        <f t="shared" si="37"/>
        <v>3.2045240478745143</v>
      </c>
      <c r="G463" s="3">
        <f t="shared" si="38"/>
        <v>16.301560561739478</v>
      </c>
      <c r="H463" s="3">
        <f t="shared" si="39"/>
        <v>10.268974373406062</v>
      </c>
      <c r="I463" s="3">
        <f t="shared" si="35"/>
        <v>15.714429125083603</v>
      </c>
    </row>
    <row r="464" spans="1:9" x14ac:dyDescent="0.35">
      <c r="A464">
        <v>463</v>
      </c>
      <c r="B464" s="1">
        <v>21.883482638888882</v>
      </c>
      <c r="C464">
        <v>21.5927253385006</v>
      </c>
      <c r="D464">
        <v>21.112173327246801</v>
      </c>
      <c r="E464" s="3">
        <f t="shared" si="36"/>
        <v>-0.2907573003882824</v>
      </c>
      <c r="F464" s="3">
        <f t="shared" si="37"/>
        <v>-0.7713093116420815</v>
      </c>
      <c r="G464" s="3">
        <f t="shared" si="38"/>
        <v>8.4539807729081887E-2</v>
      </c>
      <c r="H464" s="3">
        <f t="shared" si="39"/>
        <v>0.59491805422578159</v>
      </c>
      <c r="I464" s="3">
        <f t="shared" si="35"/>
        <v>1.0014738914924544</v>
      </c>
    </row>
    <row r="465" spans="1:9" x14ac:dyDescent="0.35">
      <c r="A465">
        <v>464</v>
      </c>
      <c r="B465" s="1">
        <v>24.347132242063495</v>
      </c>
      <c r="C465">
        <v>23.083964735550602</v>
      </c>
      <c r="D465">
        <v>23.095671902536701</v>
      </c>
      <c r="E465" s="3">
        <f t="shared" si="36"/>
        <v>-1.2631675065128931</v>
      </c>
      <c r="F465" s="3">
        <f t="shared" si="37"/>
        <v>-1.251460339526794</v>
      </c>
      <c r="G465" s="3">
        <f t="shared" si="38"/>
        <v>1.5955921495099998</v>
      </c>
      <c r="H465" s="3">
        <f t="shared" si="39"/>
        <v>1.5661529814085187</v>
      </c>
      <c r="I465" s="3">
        <f t="shared" si="35"/>
        <v>12.001972280258645</v>
      </c>
    </row>
    <row r="466" spans="1:9" x14ac:dyDescent="0.35">
      <c r="A466">
        <v>465</v>
      </c>
      <c r="B466" s="1">
        <v>22.076423611111107</v>
      </c>
      <c r="C466">
        <v>19.758315099137501</v>
      </c>
      <c r="D466">
        <v>19.294925586901901</v>
      </c>
      <c r="E466" s="3">
        <f t="shared" si="36"/>
        <v>-2.3181085119736053</v>
      </c>
      <c r="F466" s="3">
        <f t="shared" si="37"/>
        <v>-2.7814980242092062</v>
      </c>
      <c r="G466" s="3">
        <f t="shared" si="38"/>
        <v>5.3736270732844824</v>
      </c>
      <c r="H466" s="3">
        <f t="shared" si="39"/>
        <v>7.7367312586797183</v>
      </c>
      <c r="I466" s="3">
        <f t="shared" si="35"/>
        <v>1.4248663240494881</v>
      </c>
    </row>
    <row r="467" spans="1:9" x14ac:dyDescent="0.35">
      <c r="A467">
        <v>466</v>
      </c>
      <c r="B467" s="1">
        <v>23.859024305555554</v>
      </c>
      <c r="C467">
        <v>22.5997813407132</v>
      </c>
      <c r="D467">
        <v>23.1809291468299</v>
      </c>
      <c r="E467" s="3">
        <f t="shared" si="36"/>
        <v>-1.259242964842354</v>
      </c>
      <c r="F467" s="3">
        <f t="shared" si="37"/>
        <v>-0.67809515872565385</v>
      </c>
      <c r="G467" s="3">
        <f t="shared" si="38"/>
        <v>1.5856928445049621</v>
      </c>
      <c r="H467" s="3">
        <f t="shared" si="39"/>
        <v>0.45981304428716968</v>
      </c>
      <c r="I467" s="3">
        <f t="shared" si="35"/>
        <v>8.8582327635123441</v>
      </c>
    </row>
    <row r="468" spans="1:9" x14ac:dyDescent="0.35">
      <c r="A468">
        <v>467</v>
      </c>
      <c r="B468" s="1">
        <v>19.292006944444442</v>
      </c>
      <c r="C468">
        <v>16.9606571995953</v>
      </c>
      <c r="D468">
        <v>16.751221345991201</v>
      </c>
      <c r="E468" s="3">
        <f t="shared" si="36"/>
        <v>-2.3313497448491418</v>
      </c>
      <c r="F468" s="3">
        <f t="shared" si="37"/>
        <v>-2.5407855984532404</v>
      </c>
      <c r="G468" s="3">
        <f t="shared" si="38"/>
        <v>5.4351916328081584</v>
      </c>
      <c r="H468" s="3">
        <f t="shared" si="39"/>
        <v>6.4555914573073911</v>
      </c>
      <c r="I468" s="3">
        <f t="shared" si="35"/>
        <v>2.5304506298867291</v>
      </c>
    </row>
    <row r="469" spans="1:9" x14ac:dyDescent="0.35">
      <c r="A469">
        <v>468</v>
      </c>
      <c r="B469" s="1">
        <v>15.330135416666664</v>
      </c>
      <c r="C469">
        <v>19.943251408281199</v>
      </c>
      <c r="D469">
        <v>19.971324956192198</v>
      </c>
      <c r="E469" s="3">
        <f t="shared" si="36"/>
        <v>4.613115991614535</v>
      </c>
      <c r="F469" s="3">
        <f t="shared" si="37"/>
        <v>4.6411895395255343</v>
      </c>
      <c r="G469" s="3">
        <f t="shared" si="38"/>
        <v>21.280839152089754</v>
      </c>
      <c r="H469" s="3">
        <f t="shared" si="39"/>
        <v>21.54064034180124</v>
      </c>
      <c r="I469" s="3">
        <f t="shared" si="35"/>
        <v>30.831483895768336</v>
      </c>
    </row>
    <row r="470" spans="1:9" x14ac:dyDescent="0.35">
      <c r="A470">
        <v>469</v>
      </c>
      <c r="B470" s="1">
        <v>20.80532638888889</v>
      </c>
      <c r="C470">
        <v>20.431304453699099</v>
      </c>
      <c r="D470">
        <v>21.038970590849999</v>
      </c>
      <c r="E470" s="3">
        <f t="shared" si="36"/>
        <v>-0.37402193518979132</v>
      </c>
      <c r="F470" s="3">
        <f t="shared" si="37"/>
        <v>0.23364420196110913</v>
      </c>
      <c r="G470" s="3">
        <f t="shared" si="38"/>
        <v>0.13989240800311645</v>
      </c>
      <c r="H470" s="3">
        <f t="shared" si="39"/>
        <v>5.4589613110043553E-2</v>
      </c>
      <c r="I470" s="3">
        <f t="shared" si="35"/>
        <v>5.9937906858289402E-3</v>
      </c>
    </row>
    <row r="471" spans="1:9" x14ac:dyDescent="0.35">
      <c r="A471">
        <v>470</v>
      </c>
      <c r="B471" s="1">
        <v>17.810442129629632</v>
      </c>
      <c r="C471">
        <v>15.867148716385501</v>
      </c>
      <c r="D471">
        <v>16.360842028911399</v>
      </c>
      <c r="E471" s="3">
        <f t="shared" si="36"/>
        <v>-1.9432934132441311</v>
      </c>
      <c r="F471" s="3">
        <f t="shared" si="37"/>
        <v>-1.4496001007182322</v>
      </c>
      <c r="G471" s="3">
        <f t="shared" si="38"/>
        <v>3.7763892899580251</v>
      </c>
      <c r="H471" s="3">
        <f t="shared" si="39"/>
        <v>2.1013404520023089</v>
      </c>
      <c r="I471" s="3">
        <f t="shared" si="35"/>
        <v>9.4390508536807793</v>
      </c>
    </row>
    <row r="472" spans="1:9" x14ac:dyDescent="0.35">
      <c r="A472">
        <v>471</v>
      </c>
      <c r="B472" s="1">
        <v>13.250126157407408</v>
      </c>
      <c r="C472">
        <v>13.3310170191039</v>
      </c>
      <c r="D472">
        <v>13.2978109303605</v>
      </c>
      <c r="E472" s="3">
        <f t="shared" si="36"/>
        <v>8.0890861696492067E-2</v>
      </c>
      <c r="F472" s="3">
        <f t="shared" si="37"/>
        <v>4.7684772953092036E-2</v>
      </c>
      <c r="G472" s="3">
        <f t="shared" si="38"/>
        <v>6.543331506001007E-3</v>
      </c>
      <c r="H472" s="3">
        <f t="shared" si="39"/>
        <v>2.2738375715879379E-3</v>
      </c>
      <c r="I472" s="3">
        <f t="shared" si="35"/>
        <v>58.256885119427402</v>
      </c>
    </row>
    <row r="473" spans="1:9" x14ac:dyDescent="0.35">
      <c r="A473">
        <v>472</v>
      </c>
      <c r="B473" s="1">
        <v>8.0579722222222223</v>
      </c>
      <c r="C473">
        <v>12.215968169058</v>
      </c>
      <c r="D473">
        <v>10.4299857865772</v>
      </c>
      <c r="E473" s="3">
        <f t="shared" si="36"/>
        <v>4.1579959468357774</v>
      </c>
      <c r="F473" s="3">
        <f t="shared" si="37"/>
        <v>2.3720135643549778</v>
      </c>
      <c r="G473" s="3">
        <f t="shared" si="38"/>
        <v>17.288930293902752</v>
      </c>
      <c r="H473" s="3">
        <f t="shared" si="39"/>
        <v>5.6264483494840061</v>
      </c>
      <c r="I473" s="3">
        <f t="shared" si="35"/>
        <v>164.47482154029032</v>
      </c>
    </row>
    <row r="474" spans="1:9" x14ac:dyDescent="0.35">
      <c r="A474">
        <v>473</v>
      </c>
      <c r="B474" s="1">
        <v>13.759190972222221</v>
      </c>
      <c r="C474">
        <v>14.816848170867599</v>
      </c>
      <c r="D474">
        <v>12.8652930490843</v>
      </c>
      <c r="E474" s="3">
        <f t="shared" si="36"/>
        <v>1.0576571986453782</v>
      </c>
      <c r="F474" s="3">
        <f t="shared" si="37"/>
        <v>-0.89389792313792071</v>
      </c>
      <c r="G474" s="3">
        <f t="shared" si="38"/>
        <v>1.118638749846389</v>
      </c>
      <c r="H474" s="3">
        <f t="shared" si="39"/>
        <v>0.79905349699028805</v>
      </c>
      <c r="I474" s="3">
        <f t="shared" si="35"/>
        <v>50.745035727823897</v>
      </c>
    </row>
    <row r="475" spans="1:9" x14ac:dyDescent="0.35">
      <c r="A475">
        <v>474</v>
      </c>
      <c r="B475" s="1">
        <v>21.750924999999995</v>
      </c>
      <c r="C475">
        <v>23.0039976809739</v>
      </c>
      <c r="D475">
        <v>23.998535423512699</v>
      </c>
      <c r="E475" s="3">
        <f t="shared" si="36"/>
        <v>1.2530726809739043</v>
      </c>
      <c r="F475" s="3">
        <f t="shared" si="37"/>
        <v>2.2476104235127039</v>
      </c>
      <c r="G475" s="3">
        <f t="shared" si="38"/>
        <v>1.5701911438031282</v>
      </c>
      <c r="H475" s="3">
        <f t="shared" si="39"/>
        <v>5.0517526158829558</v>
      </c>
      <c r="I475" s="3">
        <f t="shared" si="35"/>
        <v>0.75373483770385441</v>
      </c>
    </row>
    <row r="476" spans="1:9" x14ac:dyDescent="0.35">
      <c r="A476">
        <v>475</v>
      </c>
      <c r="B476" s="1">
        <v>8.3679618055555558</v>
      </c>
      <c r="C476">
        <v>21.985390589849299</v>
      </c>
      <c r="D476">
        <v>22.8761516922265</v>
      </c>
      <c r="E476" s="3">
        <f t="shared" si="36"/>
        <v>13.617428784293743</v>
      </c>
      <c r="F476" s="3">
        <f t="shared" si="37"/>
        <v>14.508189886670944</v>
      </c>
      <c r="G476" s="3">
        <f t="shared" si="38"/>
        <v>185.43436669531178</v>
      </c>
      <c r="H476" s="3">
        <f t="shared" si="39"/>
        <v>210.48757378770108</v>
      </c>
      <c r="I476" s="3">
        <f t="shared" si="35"/>
        <v>156.61982254464746</v>
      </c>
    </row>
    <row r="477" spans="1:9" x14ac:dyDescent="0.35">
      <c r="A477">
        <v>476</v>
      </c>
      <c r="B477" s="1">
        <v>21.772461805555555</v>
      </c>
      <c r="C477">
        <v>20.515024866195901</v>
      </c>
      <c r="D477">
        <v>23.0288360482079</v>
      </c>
      <c r="E477" s="3">
        <f t="shared" si="36"/>
        <v>-1.2574369393596534</v>
      </c>
      <c r="F477" s="3">
        <f t="shared" si="37"/>
        <v>1.2563742426523454</v>
      </c>
      <c r="G477" s="3">
        <f t="shared" si="38"/>
        <v>1.5811476564661726</v>
      </c>
      <c r="H477" s="3">
        <f t="shared" si="39"/>
        <v>1.5784762376002546</v>
      </c>
      <c r="I477" s="3">
        <f t="shared" si="35"/>
        <v>0.79159427784789482</v>
      </c>
    </row>
    <row r="478" spans="1:9" x14ac:dyDescent="0.35">
      <c r="A478">
        <v>477</v>
      </c>
      <c r="B478" s="1">
        <v>20.102854166666667</v>
      </c>
      <c r="C478">
        <v>23.837764619566901</v>
      </c>
      <c r="D478">
        <v>23.7741258929181</v>
      </c>
      <c r="E478" s="3">
        <f t="shared" si="36"/>
        <v>3.7349104529002339</v>
      </c>
      <c r="F478" s="3">
        <f t="shared" si="37"/>
        <v>3.6712717262514332</v>
      </c>
      <c r="G478" s="3">
        <f t="shared" si="38"/>
        <v>13.94955609118343</v>
      </c>
      <c r="H478" s="3">
        <f t="shared" si="39"/>
        <v>13.478236087973178</v>
      </c>
      <c r="I478" s="3">
        <f t="shared" si="35"/>
        <v>0.60823121630780874</v>
      </c>
    </row>
    <row r="479" spans="1:9" x14ac:dyDescent="0.35">
      <c r="A479">
        <v>478</v>
      </c>
      <c r="B479" s="1">
        <v>23.180743055555556</v>
      </c>
      <c r="C479">
        <v>23.344696783918899</v>
      </c>
      <c r="D479">
        <v>24.2559870507996</v>
      </c>
      <c r="E479" s="3">
        <f t="shared" si="36"/>
        <v>0.16395372836334232</v>
      </c>
      <c r="F479" s="3">
        <f t="shared" si="37"/>
        <v>1.075243995244044</v>
      </c>
      <c r="G479" s="3">
        <f t="shared" si="38"/>
        <v>2.6880825044240639E-2</v>
      </c>
      <c r="H479" s="3">
        <f t="shared" si="39"/>
        <v>1.1561496493083738</v>
      </c>
      <c r="I479" s="3">
        <f t="shared" si="35"/>
        <v>5.2807906305584345</v>
      </c>
    </row>
    <row r="480" spans="1:9" x14ac:dyDescent="0.35">
      <c r="A480">
        <v>479</v>
      </c>
      <c r="B480" s="1">
        <v>28.238611111111112</v>
      </c>
      <c r="C480">
        <v>22.996998420007198</v>
      </c>
      <c r="D480">
        <v>24.163139976341</v>
      </c>
      <c r="E480" s="3">
        <f t="shared" si="36"/>
        <v>-5.2416126911039136</v>
      </c>
      <c r="F480" s="3">
        <f t="shared" si="37"/>
        <v>-4.0754711347701118</v>
      </c>
      <c r="G480" s="3">
        <f t="shared" si="38"/>
        <v>27.47450360354161</v>
      </c>
      <c r="H480" s="3">
        <f t="shared" si="39"/>
        <v>16.609464970344384</v>
      </c>
      <c r="I480" s="3">
        <f t="shared" si="35"/>
        <v>54.108752055315811</v>
      </c>
    </row>
    <row r="481" spans="1:9" x14ac:dyDescent="0.35">
      <c r="A481">
        <v>480</v>
      </c>
      <c r="B481" s="1">
        <v>26.060201388888885</v>
      </c>
      <c r="C481">
        <v>27.4651739868067</v>
      </c>
      <c r="D481">
        <v>27.229770576389399</v>
      </c>
      <c r="E481" s="3">
        <f t="shared" si="36"/>
        <v>1.4049725979178156</v>
      </c>
      <c r="F481" s="3">
        <f t="shared" si="37"/>
        <v>1.1695691875005139</v>
      </c>
      <c r="G481" s="3">
        <f t="shared" si="38"/>
        <v>1.9739480008999359</v>
      </c>
      <c r="H481" s="3">
        <f t="shared" si="39"/>
        <v>1.3678920843506122</v>
      </c>
      <c r="I481" s="3">
        <f t="shared" si="35"/>
        <v>26.806044671665997</v>
      </c>
    </row>
    <row r="482" spans="1:9" x14ac:dyDescent="0.35">
      <c r="A482">
        <v>481</v>
      </c>
      <c r="B482" s="1">
        <v>22.974961805555555</v>
      </c>
      <c r="C482">
        <v>20.812828879446101</v>
      </c>
      <c r="D482">
        <v>19.875065100006001</v>
      </c>
      <c r="E482" s="3">
        <f t="shared" si="36"/>
        <v>-2.1621329261094537</v>
      </c>
      <c r="F482" s="3">
        <f t="shared" si="37"/>
        <v>-3.0998967055495541</v>
      </c>
      <c r="G482" s="3">
        <f t="shared" si="38"/>
        <v>4.6748187901666283</v>
      </c>
      <c r="H482" s="3">
        <f t="shared" si="39"/>
        <v>9.6093595850769784</v>
      </c>
      <c r="I482" s="3">
        <f t="shared" si="35"/>
        <v>4.3773671256171891</v>
      </c>
    </row>
    <row r="483" spans="1:9" x14ac:dyDescent="0.35">
      <c r="A483">
        <v>482</v>
      </c>
      <c r="B483" s="1">
        <v>19.594680555555556</v>
      </c>
      <c r="C483">
        <v>23.2779698954444</v>
      </c>
      <c r="D483">
        <v>22.523012518778199</v>
      </c>
      <c r="E483" s="3">
        <f t="shared" si="36"/>
        <v>3.6832893398888444</v>
      </c>
      <c r="F483" s="3">
        <f t="shared" si="37"/>
        <v>2.928331963222643</v>
      </c>
      <c r="G483" s="3">
        <f t="shared" si="38"/>
        <v>13.566620361338799</v>
      </c>
      <c r="H483" s="3">
        <f t="shared" si="39"/>
        <v>8.5751280868313788</v>
      </c>
      <c r="I483" s="3">
        <f t="shared" si="35"/>
        <v>1.6591124976863523</v>
      </c>
    </row>
    <row r="484" spans="1:9" x14ac:dyDescent="0.35">
      <c r="A484">
        <v>483</v>
      </c>
      <c r="B484" s="1">
        <v>18.669746527777775</v>
      </c>
      <c r="C484">
        <v>23.024952280692901</v>
      </c>
      <c r="D484">
        <v>22.468066263116199</v>
      </c>
      <c r="E484" s="3">
        <f t="shared" si="36"/>
        <v>4.3552057529151256</v>
      </c>
      <c r="F484" s="3">
        <f t="shared" si="37"/>
        <v>3.7983197353384242</v>
      </c>
      <c r="G484" s="3">
        <f t="shared" si="38"/>
        <v>18.967817150225006</v>
      </c>
      <c r="H484" s="3">
        <f t="shared" si="39"/>
        <v>14.427232811861357</v>
      </c>
      <c r="I484" s="3">
        <f t="shared" si="35"/>
        <v>4.8973665068764172</v>
      </c>
    </row>
    <row r="485" spans="1:9" x14ac:dyDescent="0.35">
      <c r="A485">
        <v>484</v>
      </c>
      <c r="B485" s="1">
        <v>22.318843750000003</v>
      </c>
      <c r="C485">
        <v>19.493643271887301</v>
      </c>
      <c r="D485">
        <v>19.3756502235012</v>
      </c>
      <c r="E485" s="3">
        <f t="shared" si="36"/>
        <v>-2.825200478112702</v>
      </c>
      <c r="F485" s="3">
        <f t="shared" si="37"/>
        <v>-2.9431935264988027</v>
      </c>
      <c r="G485" s="3">
        <f t="shared" si="38"/>
        <v>7.9817577415282406</v>
      </c>
      <c r="H485" s="3">
        <f t="shared" si="39"/>
        <v>8.6623881344244591</v>
      </c>
      <c r="I485" s="3">
        <f t="shared" si="35"/>
        <v>2.0623768495546555</v>
      </c>
    </row>
    <row r="486" spans="1:9" x14ac:dyDescent="0.35">
      <c r="A486">
        <v>485</v>
      </c>
      <c r="B486" s="1">
        <v>28.714365384615384</v>
      </c>
      <c r="C486">
        <v>17.656326778664301</v>
      </c>
      <c r="D486">
        <v>17.580315980656501</v>
      </c>
      <c r="E486" s="3">
        <f t="shared" si="36"/>
        <v>-11.058038605951083</v>
      </c>
      <c r="F486" s="3">
        <f t="shared" si="37"/>
        <v>-11.134049403958883</v>
      </c>
      <c r="G486" s="3">
        <f t="shared" si="38"/>
        <v>122.28021781070457</v>
      </c>
      <c r="H486" s="3">
        <f t="shared" si="39"/>
        <v>123.96705612979717</v>
      </c>
      <c r="I486" s="3">
        <f t="shared" si="35"/>
        <v>61.334262741728253</v>
      </c>
    </row>
    <row r="487" spans="1:9" x14ac:dyDescent="0.35">
      <c r="A487">
        <v>486</v>
      </c>
      <c r="B487" s="1">
        <v>29.660411764705884</v>
      </c>
      <c r="C487">
        <v>23.8948277410374</v>
      </c>
      <c r="D487">
        <v>22.6236527588865</v>
      </c>
      <c r="E487" s="3">
        <f t="shared" si="36"/>
        <v>-5.7655840236684845</v>
      </c>
      <c r="F487" s="3">
        <f t="shared" si="37"/>
        <v>-7.0367590058193841</v>
      </c>
      <c r="G487" s="3">
        <f t="shared" si="38"/>
        <v>33.241959133981275</v>
      </c>
      <c r="H487" s="3">
        <f t="shared" si="39"/>
        <v>49.515977305980208</v>
      </c>
      <c r="I487" s="3">
        <f t="shared" si="35"/>
        <v>77.047416900327974</v>
      </c>
    </row>
    <row r="488" spans="1:9" x14ac:dyDescent="0.35">
      <c r="A488">
        <v>487</v>
      </c>
      <c r="B488" s="1">
        <v>24.707093055555546</v>
      </c>
      <c r="C488">
        <v>23.730320275840299</v>
      </c>
      <c r="D488">
        <v>23.450329177762502</v>
      </c>
      <c r="E488" s="3">
        <f t="shared" si="36"/>
        <v>-0.97677277971524745</v>
      </c>
      <c r="F488" s="3">
        <f t="shared" si="37"/>
        <v>-1.2567638777930448</v>
      </c>
      <c r="G488" s="3">
        <f t="shared" si="38"/>
        <v>0.95408506319265129</v>
      </c>
      <c r="H488" s="3">
        <f t="shared" si="39"/>
        <v>1.5794554445254112</v>
      </c>
      <c r="I488" s="3">
        <f t="shared" si="35"/>
        <v>14.625630672962602</v>
      </c>
    </row>
    <row r="489" spans="1:9" x14ac:dyDescent="0.35">
      <c r="A489">
        <v>488</v>
      </c>
      <c r="B489" s="1">
        <v>19.370921969696969</v>
      </c>
      <c r="C489">
        <v>29.481413942811599</v>
      </c>
      <c r="D489">
        <v>29.498853661960599</v>
      </c>
      <c r="E489" s="3">
        <f t="shared" si="36"/>
        <v>10.11049197311463</v>
      </c>
      <c r="F489" s="3">
        <f t="shared" si="37"/>
        <v>10.12793169226363</v>
      </c>
      <c r="G489" s="3">
        <f t="shared" si="38"/>
        <v>102.22204793841537</v>
      </c>
      <c r="H489" s="3">
        <f t="shared" si="39"/>
        <v>102.57500036315803</v>
      </c>
      <c r="I489" s="3">
        <f t="shared" si="35"/>
        <v>2.2856117912236193</v>
      </c>
    </row>
    <row r="490" spans="1:9" x14ac:dyDescent="0.35">
      <c r="A490">
        <v>489</v>
      </c>
      <c r="B490" s="1">
        <v>7.494361111111111</v>
      </c>
      <c r="C490">
        <v>10.321308985700901</v>
      </c>
      <c r="D490">
        <v>13.7819513810819</v>
      </c>
      <c r="E490" s="3">
        <f t="shared" si="36"/>
        <v>2.8269478745897896</v>
      </c>
      <c r="F490" s="3">
        <f t="shared" si="37"/>
        <v>6.2875902699707886</v>
      </c>
      <c r="G490" s="3">
        <f t="shared" si="38"/>
        <v>7.9916342856477289</v>
      </c>
      <c r="H490" s="3">
        <f t="shared" si="39"/>
        <v>39.533791403031337</v>
      </c>
      <c r="I490" s="3">
        <f t="shared" si="35"/>
        <v>179.24884898211141</v>
      </c>
    </row>
    <row r="491" spans="1:9" x14ac:dyDescent="0.35">
      <c r="A491">
        <v>490</v>
      </c>
      <c r="B491" s="1">
        <v>14.824180555555555</v>
      </c>
      <c r="C491">
        <v>22.950678560403102</v>
      </c>
      <c r="D491">
        <v>21.989401183331399</v>
      </c>
      <c r="E491" s="3">
        <f t="shared" si="36"/>
        <v>8.1264980048475461</v>
      </c>
      <c r="F491" s="3">
        <f t="shared" si="37"/>
        <v>7.1652206277758435</v>
      </c>
      <c r="G491" s="3">
        <f t="shared" si="38"/>
        <v>66.03996982279115</v>
      </c>
      <c r="H491" s="3">
        <f t="shared" si="39"/>
        <v>51.340386644704452</v>
      </c>
      <c r="I491" s="3">
        <f t="shared" si="35"/>
        <v>36.706214814303571</v>
      </c>
    </row>
    <row r="492" spans="1:9" x14ac:dyDescent="0.35">
      <c r="A492">
        <v>491</v>
      </c>
      <c r="B492" s="1">
        <v>22.945395833333336</v>
      </c>
      <c r="C492">
        <v>19.1935759381415</v>
      </c>
      <c r="D492">
        <v>18.468848297881699</v>
      </c>
      <c r="E492" s="3">
        <f t="shared" si="36"/>
        <v>-3.7518198951918365</v>
      </c>
      <c r="F492" s="3">
        <f t="shared" si="37"/>
        <v>-4.4765475354516369</v>
      </c>
      <c r="G492" s="3">
        <f t="shared" si="38"/>
        <v>14.076152525957284</v>
      </c>
      <c r="H492" s="3">
        <f t="shared" si="39"/>
        <v>20.039477837158124</v>
      </c>
      <c r="I492" s="3">
        <f t="shared" si="35"/>
        <v>4.254524481450809</v>
      </c>
    </row>
    <row r="493" spans="1:9" x14ac:dyDescent="0.35">
      <c r="A493">
        <v>492</v>
      </c>
      <c r="B493" s="1">
        <v>23.497202173520922</v>
      </c>
      <c r="C493">
        <v>24.110034096572399</v>
      </c>
      <c r="D493">
        <v>24.508461213491302</v>
      </c>
      <c r="E493" s="3">
        <f t="shared" si="36"/>
        <v>0.61283192305147693</v>
      </c>
      <c r="F493" s="3">
        <f t="shared" si="37"/>
        <v>1.0112590399703798</v>
      </c>
      <c r="G493" s="3">
        <f t="shared" si="38"/>
        <v>0.37556296591097132</v>
      </c>
      <c r="H493" s="3">
        <f t="shared" si="39"/>
        <v>1.0226448459218143</v>
      </c>
      <c r="I493" s="3">
        <f t="shared" si="35"/>
        <v>6.8353812689547606</v>
      </c>
    </row>
    <row r="494" spans="1:9" x14ac:dyDescent="0.35">
      <c r="A494">
        <v>493</v>
      </c>
      <c r="B494" s="1">
        <v>23.358819444444439</v>
      </c>
      <c r="C494">
        <v>23.301341522068</v>
      </c>
      <c r="D494">
        <v>23.6580125952602</v>
      </c>
      <c r="E494" s="3">
        <f t="shared" si="36"/>
        <v>-5.7477922376438784E-2</v>
      </c>
      <c r="F494" s="3">
        <f t="shared" si="37"/>
        <v>0.29919315081576059</v>
      </c>
      <c r="G494" s="3">
        <f t="shared" si="38"/>
        <v>3.3037115607119222E-3</v>
      </c>
      <c r="H494" s="3">
        <f t="shared" si="39"/>
        <v>8.9516541495062454E-2</v>
      </c>
      <c r="I494" s="3">
        <f t="shared" si="35"/>
        <v>6.1309398781473439</v>
      </c>
    </row>
    <row r="495" spans="1:9" x14ac:dyDescent="0.35">
      <c r="A495">
        <v>494</v>
      </c>
      <c r="B495" s="1">
        <v>19.175421527777775</v>
      </c>
      <c r="C495">
        <v>24.007076367136001</v>
      </c>
      <c r="D495">
        <v>25.609614778062301</v>
      </c>
      <c r="E495" s="3">
        <f t="shared" si="36"/>
        <v>4.8316548393582259</v>
      </c>
      <c r="F495" s="3">
        <f t="shared" si="37"/>
        <v>6.434193250284526</v>
      </c>
      <c r="G495" s="3">
        <f t="shared" si="38"/>
        <v>23.344888486693765</v>
      </c>
      <c r="H495" s="3">
        <f t="shared" si="39"/>
        <v>41.398842782006952</v>
      </c>
      <c r="I495" s="3">
        <f t="shared" si="35"/>
        <v>2.9149567321852974</v>
      </c>
    </row>
    <row r="496" spans="1:9" x14ac:dyDescent="0.35">
      <c r="A496">
        <v>495</v>
      </c>
      <c r="B496" s="1">
        <v>18.51313978174603</v>
      </c>
      <c r="C496">
        <v>17.257712236187299</v>
      </c>
      <c r="D496">
        <v>17.710665812597501</v>
      </c>
      <c r="E496" s="3">
        <f t="shared" si="36"/>
        <v>-1.2554275455587316</v>
      </c>
      <c r="F496" s="3">
        <f t="shared" si="37"/>
        <v>-0.80247396914852942</v>
      </c>
      <c r="G496" s="3">
        <f t="shared" si="38"/>
        <v>1.576098322147621</v>
      </c>
      <c r="H496" s="3">
        <f t="shared" si="39"/>
        <v>0.64396447116099498</v>
      </c>
      <c r="I496" s="3">
        <f t="shared" si="35"/>
        <v>5.6150334612853765</v>
      </c>
    </row>
    <row r="497" spans="1:9" x14ac:dyDescent="0.35">
      <c r="A497">
        <v>496</v>
      </c>
      <c r="B497" s="1">
        <v>16.750322916666665</v>
      </c>
      <c r="C497">
        <v>20.0156988082353</v>
      </c>
      <c r="D497">
        <v>21.555881378478102</v>
      </c>
      <c r="E497" s="3">
        <f t="shared" si="36"/>
        <v>3.2653758915686346</v>
      </c>
      <c r="F497" s="3">
        <f t="shared" si="37"/>
        <v>4.8055584618114366</v>
      </c>
      <c r="G497" s="3">
        <f t="shared" si="38"/>
        <v>10.662679713237656</v>
      </c>
      <c r="H497" s="3">
        <f t="shared" si="39"/>
        <v>23.093392129887501</v>
      </c>
      <c r="I497" s="3">
        <f t="shared" si="35"/>
        <v>17.076920246158707</v>
      </c>
    </row>
    <row r="498" spans="1:9" x14ac:dyDescent="0.35">
      <c r="A498">
        <v>497</v>
      </c>
      <c r="B498" s="1">
        <v>18.364942361111112</v>
      </c>
      <c r="C498">
        <v>20.079596720769199</v>
      </c>
      <c r="D498">
        <v>20.1974992334932</v>
      </c>
      <c r="E498" s="3">
        <f t="shared" si="36"/>
        <v>1.7146543596580877</v>
      </c>
      <c r="F498" s="3">
        <f t="shared" si="37"/>
        <v>1.8325568723820886</v>
      </c>
      <c r="G498" s="3">
        <f t="shared" si="38"/>
        <v>2.9400395730944866</v>
      </c>
      <c r="H498" s="3">
        <f t="shared" si="39"/>
        <v>3.3582646905148228</v>
      </c>
      <c r="I498" s="3">
        <f t="shared" si="35"/>
        <v>6.3393349851738252</v>
      </c>
    </row>
    <row r="499" spans="1:9" x14ac:dyDescent="0.35">
      <c r="A499">
        <v>498</v>
      </c>
      <c r="B499" s="1">
        <v>14.26573958333333</v>
      </c>
      <c r="C499">
        <v>18.272421259208301</v>
      </c>
      <c r="D499">
        <v>19.3025117857092</v>
      </c>
      <c r="E499" s="3">
        <f t="shared" si="36"/>
        <v>4.0066816758749706</v>
      </c>
      <c r="F499" s="3">
        <f t="shared" si="37"/>
        <v>5.0367722023758699</v>
      </c>
      <c r="G499" s="3">
        <f t="shared" si="38"/>
        <v>16.053498051792264</v>
      </c>
      <c r="H499" s="3">
        <f t="shared" si="39"/>
        <v>25.36907421862627</v>
      </c>
      <c r="I499" s="3">
        <f t="shared" si="35"/>
        <v>43.78477344823159</v>
      </c>
    </row>
    <row r="500" spans="1:9" x14ac:dyDescent="0.35">
      <c r="A500">
        <v>499</v>
      </c>
      <c r="B500" s="1">
        <v>21.109230555555555</v>
      </c>
      <c r="C500">
        <v>18.201055610567899</v>
      </c>
      <c r="D500">
        <v>17.8677469002916</v>
      </c>
      <c r="E500" s="3">
        <f t="shared" si="36"/>
        <v>-2.9081749449876568</v>
      </c>
      <c r="F500" s="3">
        <f t="shared" si="37"/>
        <v>-3.2414836552639557</v>
      </c>
      <c r="G500" s="3">
        <f t="shared" si="38"/>
        <v>8.4574815106539614</v>
      </c>
      <c r="H500" s="3">
        <f t="shared" si="39"/>
        <v>10.507216287343375</v>
      </c>
      <c r="I500" s="3">
        <f t="shared" si="35"/>
        <v>5.1295269991381204E-2</v>
      </c>
    </row>
    <row r="501" spans="1:9" x14ac:dyDescent="0.35">
      <c r="A501">
        <v>500</v>
      </c>
      <c r="B501" s="1">
        <v>23.048427083333326</v>
      </c>
      <c r="C501">
        <v>23.4782103145739</v>
      </c>
      <c r="D501">
        <v>23.139896436905001</v>
      </c>
      <c r="E501" s="3">
        <f t="shared" si="36"/>
        <v>0.42978323124057383</v>
      </c>
      <c r="F501" s="3">
        <f t="shared" si="37"/>
        <v>9.1469353571675072E-2</v>
      </c>
      <c r="G501" s="3">
        <f t="shared" si="38"/>
        <v>0.18471362585558856</v>
      </c>
      <c r="H501" s="3">
        <f t="shared" si="39"/>
        <v>8.3666426428201067E-3</v>
      </c>
      <c r="I501" s="3">
        <f t="shared" si="35"/>
        <v>4.6901747085264276</v>
      </c>
    </row>
    <row r="502" spans="1:9" x14ac:dyDescent="0.35">
      <c r="A502">
        <v>501</v>
      </c>
      <c r="B502" s="1">
        <v>17.504730324074078</v>
      </c>
      <c r="C502">
        <v>16.924551034262599</v>
      </c>
      <c r="D502">
        <v>17.365319572331199</v>
      </c>
      <c r="E502" s="3">
        <f t="shared" si="36"/>
        <v>-0.58017928981147904</v>
      </c>
      <c r="F502" s="3">
        <f t="shared" si="37"/>
        <v>-0.13941075174287931</v>
      </c>
      <c r="G502" s="3">
        <f t="shared" si="38"/>
        <v>0.33660800832615217</v>
      </c>
      <c r="H502" s="3">
        <f t="shared" si="39"/>
        <v>1.9435357701514729E-2</v>
      </c>
      <c r="I502" s="3">
        <f t="shared" si="35"/>
        <v>11.410989666875958</v>
      </c>
    </row>
    <row r="503" spans="1:9" x14ac:dyDescent="0.35">
      <c r="A503">
        <v>502</v>
      </c>
      <c r="B503" s="1">
        <v>12.294420138888887</v>
      </c>
      <c r="C503">
        <v>16.821290695343802</v>
      </c>
      <c r="D503">
        <v>16.837059721370998</v>
      </c>
      <c r="E503" s="3">
        <f t="shared" si="36"/>
        <v>4.5268705564549148</v>
      </c>
      <c r="F503" s="3">
        <f t="shared" si="37"/>
        <v>4.5426395824821117</v>
      </c>
      <c r="G503" s="3">
        <f t="shared" si="38"/>
        <v>20.492557034898429</v>
      </c>
      <c r="H503" s="3">
        <f t="shared" si="39"/>
        <v>20.635574376333256</v>
      </c>
      <c r="I503" s="3">
        <f t="shared" si="35"/>
        <v>73.759340486639672</v>
      </c>
    </row>
    <row r="504" spans="1:9" x14ac:dyDescent="0.35">
      <c r="A504">
        <v>503</v>
      </c>
      <c r="B504" s="1">
        <v>21.622482638888886</v>
      </c>
      <c r="C504">
        <v>21.661332161941601</v>
      </c>
      <c r="D504">
        <v>20.391740692443001</v>
      </c>
      <c r="E504" s="3">
        <f t="shared" si="36"/>
        <v>3.8849523052714829E-2</v>
      </c>
      <c r="F504" s="3">
        <f t="shared" si="37"/>
        <v>-1.2307419464458853</v>
      </c>
      <c r="G504" s="3">
        <f t="shared" si="38"/>
        <v>1.509285441423421E-3</v>
      </c>
      <c r="H504" s="3">
        <f t="shared" si="39"/>
        <v>1.5147257387414064</v>
      </c>
      <c r="I504" s="3">
        <f t="shared" si="35"/>
        <v>0.54721034745480457</v>
      </c>
    </row>
    <row r="505" spans="1:9" x14ac:dyDescent="0.35">
      <c r="A505">
        <v>504</v>
      </c>
      <c r="B505" s="1">
        <v>17.036625000000001</v>
      </c>
      <c r="C505">
        <v>25.283626990971399</v>
      </c>
      <c r="D505">
        <v>25.956900809746902</v>
      </c>
      <c r="E505" s="3">
        <f t="shared" si="36"/>
        <v>8.2470019909713983</v>
      </c>
      <c r="F505" s="3">
        <f t="shared" si="37"/>
        <v>8.9202758097469008</v>
      </c>
      <c r="G505" s="3">
        <f t="shared" si="38"/>
        <v>68.013041839086213</v>
      </c>
      <c r="H505" s="3">
        <f t="shared" si="39"/>
        <v>79.571320521955727</v>
      </c>
      <c r="I505" s="3">
        <f t="shared" si="35"/>
        <v>14.792646473468267</v>
      </c>
    </row>
    <row r="506" spans="1:9" x14ac:dyDescent="0.35">
      <c r="A506">
        <v>505</v>
      </c>
      <c r="B506" s="1">
        <v>62.264784722222224</v>
      </c>
      <c r="C506">
        <v>21.020086915252499</v>
      </c>
      <c r="D506">
        <v>21.0833176950587</v>
      </c>
      <c r="E506" s="3">
        <f t="shared" si="36"/>
        <v>-41.244697806969725</v>
      </c>
      <c r="F506" s="3">
        <f t="shared" si="37"/>
        <v>-41.181467027163521</v>
      </c>
      <c r="G506" s="3">
        <f t="shared" si="38"/>
        <v>1701.1250971882532</v>
      </c>
      <c r="H506" s="3">
        <f t="shared" si="39"/>
        <v>1695.9132265093563</v>
      </c>
      <c r="I506" s="3">
        <f t="shared" si="35"/>
        <v>1712.4731317466801</v>
      </c>
    </row>
    <row r="507" spans="1:9" x14ac:dyDescent="0.35">
      <c r="A507">
        <v>506</v>
      </c>
      <c r="B507" s="1">
        <v>11.295131944444448</v>
      </c>
      <c r="C507">
        <v>13.0574958078302</v>
      </c>
      <c r="D507">
        <v>15.5507202584664</v>
      </c>
      <c r="E507" s="3">
        <f t="shared" si="36"/>
        <v>1.7623638633857528</v>
      </c>
      <c r="F507" s="3">
        <f t="shared" si="37"/>
        <v>4.2555883140219528</v>
      </c>
      <c r="G507" s="3">
        <f t="shared" si="38"/>
        <v>3.1059263869679565</v>
      </c>
      <c r="H507" s="3">
        <f t="shared" si="39"/>
        <v>18.110031898440205</v>
      </c>
      <c r="I507" s="3">
        <f t="shared" si="35"/>
        <v>91.922342597321148</v>
      </c>
    </row>
    <row r="508" spans="1:9" x14ac:dyDescent="0.35">
      <c r="A508">
        <v>507</v>
      </c>
      <c r="B508" s="1">
        <v>24.924947916666667</v>
      </c>
      <c r="C508">
        <v>17.375703349082301</v>
      </c>
      <c r="D508">
        <v>16.863296525174199</v>
      </c>
      <c r="E508" s="3">
        <f t="shared" si="36"/>
        <v>-7.5492445675843669</v>
      </c>
      <c r="F508" s="3">
        <f t="shared" si="37"/>
        <v>-8.0616513914924681</v>
      </c>
      <c r="G508" s="3">
        <f t="shared" si="38"/>
        <v>56.991093541202076</v>
      </c>
      <c r="H508" s="3">
        <f t="shared" si="39"/>
        <v>64.990223157952443</v>
      </c>
      <c r="I508" s="3">
        <f t="shared" si="35"/>
        <v>16.339396622203157</v>
      </c>
    </row>
    <row r="509" spans="1:9" x14ac:dyDescent="0.35">
      <c r="A509">
        <v>508</v>
      </c>
      <c r="B509" s="1">
        <v>23.611117361111113</v>
      </c>
      <c r="C509">
        <v>22.098192515202101</v>
      </c>
      <c r="D509">
        <v>22.435562027250199</v>
      </c>
      <c r="E509" s="3">
        <f t="shared" si="36"/>
        <v>-1.5129248459090121</v>
      </c>
      <c r="F509" s="3">
        <f t="shared" si="37"/>
        <v>-1.1755553338609133</v>
      </c>
      <c r="G509" s="3">
        <f t="shared" si="38"/>
        <v>2.2889415893688079</v>
      </c>
      <c r="H509" s="3">
        <f t="shared" si="39"/>
        <v>1.3819303429688432</v>
      </c>
      <c r="I509" s="3">
        <f t="shared" si="35"/>
        <v>7.4440104779152909</v>
      </c>
    </row>
    <row r="510" spans="1:9" x14ac:dyDescent="0.35">
      <c r="A510">
        <v>509</v>
      </c>
      <c r="B510" s="1">
        <v>15.629982638888889</v>
      </c>
      <c r="C510">
        <v>11.6420127722142</v>
      </c>
      <c r="D510">
        <v>11.993306118386</v>
      </c>
      <c r="E510" s="3">
        <f t="shared" si="36"/>
        <v>-3.987969866674689</v>
      </c>
      <c r="F510" s="3">
        <f t="shared" si="37"/>
        <v>-3.6366765205028884</v>
      </c>
      <c r="G510" s="3">
        <f t="shared" si="38"/>
        <v>15.903903657505337</v>
      </c>
      <c r="H510" s="3">
        <f t="shared" si="39"/>
        <v>13.225416114776994</v>
      </c>
      <c r="I510" s="3">
        <f t="shared" si="35"/>
        <v>27.591522554751073</v>
      </c>
    </row>
    <row r="511" spans="1:9" x14ac:dyDescent="0.35">
      <c r="A511">
        <v>510</v>
      </c>
      <c r="B511" s="1">
        <v>17.414913194444448</v>
      </c>
      <c r="C511">
        <v>16.844411116239201</v>
      </c>
      <c r="D511">
        <v>16.452751295598802</v>
      </c>
      <c r="E511" s="3">
        <f t="shared" si="36"/>
        <v>-0.5705020782052479</v>
      </c>
      <c r="F511" s="3">
        <f t="shared" si="37"/>
        <v>-0.96216189884564685</v>
      </c>
      <c r="G511" s="3">
        <f t="shared" si="38"/>
        <v>0.32547262123650678</v>
      </c>
      <c r="H511" s="3">
        <f t="shared" si="39"/>
        <v>0.9257555195902607</v>
      </c>
      <c r="I511" s="3">
        <f t="shared" si="35"/>
        <v>12.025864120982675</v>
      </c>
    </row>
    <row r="512" spans="1:9" x14ac:dyDescent="0.35">
      <c r="A512">
        <v>511</v>
      </c>
      <c r="B512" s="1">
        <v>22.054976388888889</v>
      </c>
      <c r="C512">
        <v>12.372372598365899</v>
      </c>
      <c r="D512">
        <v>13.074209765965399</v>
      </c>
      <c r="E512" s="3">
        <f t="shared" si="36"/>
        <v>-9.6826037905229896</v>
      </c>
      <c r="F512" s="3">
        <f t="shared" si="37"/>
        <v>-8.9807666229234897</v>
      </c>
      <c r="G512" s="3">
        <f t="shared" si="38"/>
        <v>93.752816164250163</v>
      </c>
      <c r="H512" s="3">
        <f t="shared" si="39"/>
        <v>80.654169135416581</v>
      </c>
      <c r="I512" s="3">
        <f t="shared" si="35"/>
        <v>1.3741241678928655</v>
      </c>
    </row>
    <row r="513" spans="1:9" x14ac:dyDescent="0.35">
      <c r="A513">
        <v>512</v>
      </c>
      <c r="B513" s="1">
        <v>14.302184027777777</v>
      </c>
      <c r="C513">
        <v>15.0786627736297</v>
      </c>
      <c r="D513">
        <v>13.8201411988769</v>
      </c>
      <c r="E513" s="3">
        <f t="shared" si="36"/>
        <v>0.77647874585192334</v>
      </c>
      <c r="F513" s="3">
        <f t="shared" si="37"/>
        <v>-0.48204282890087669</v>
      </c>
      <c r="G513" s="3">
        <f t="shared" si="38"/>
        <v>0.60291924275977571</v>
      </c>
      <c r="H513" s="3">
        <f t="shared" si="39"/>
        <v>0.23236528889475988</v>
      </c>
      <c r="I513" s="3">
        <f t="shared" si="35"/>
        <v>43.303795402869426</v>
      </c>
    </row>
    <row r="514" spans="1:9" x14ac:dyDescent="0.35">
      <c r="A514">
        <v>513</v>
      </c>
      <c r="B514" s="1">
        <v>29.152634615384617</v>
      </c>
      <c r="C514">
        <v>14.220484143948401</v>
      </c>
      <c r="D514">
        <v>14.1137818943476</v>
      </c>
      <c r="E514" s="3">
        <f t="shared" si="36"/>
        <v>-14.932150471436216</v>
      </c>
      <c r="F514" s="3">
        <f t="shared" si="37"/>
        <v>-15.038852721037017</v>
      </c>
      <c r="G514" s="3">
        <f t="shared" si="38"/>
        <v>222.96911770161282</v>
      </c>
      <c r="H514" s="3">
        <f t="shared" si="39"/>
        <v>226.16709116504251</v>
      </c>
      <c r="I514" s="3">
        <f t="shared" ref="I514:I577" si="40">($B$711-B514)^2</f>
        <v>68.391058298241205</v>
      </c>
    </row>
    <row r="515" spans="1:9" x14ac:dyDescent="0.35">
      <c r="A515">
        <v>514</v>
      </c>
      <c r="B515" s="1">
        <v>27.132622549019608</v>
      </c>
      <c r="C515">
        <v>13.560119258830801</v>
      </c>
      <c r="D515">
        <v>13.1986064310509</v>
      </c>
      <c r="E515" s="3">
        <f t="shared" ref="E515:E578" si="41">C515-B515</f>
        <v>-13.572503290188807</v>
      </c>
      <c r="F515" s="3">
        <f t="shared" ref="F515:F578" si="42">D515-B515</f>
        <v>-13.934016117968708</v>
      </c>
      <c r="G515" s="3">
        <f t="shared" ref="G515:G578" si="43">(E515)^2</f>
        <v>184.212845562186</v>
      </c>
      <c r="H515" s="3">
        <f t="shared" ref="H515:H578" si="44">(F515)^2</f>
        <v>194.15680517581174</v>
      </c>
      <c r="I515" s="3">
        <f t="shared" si="40"/>
        <v>39.060957321885951</v>
      </c>
    </row>
    <row r="516" spans="1:9" x14ac:dyDescent="0.35">
      <c r="A516">
        <v>515</v>
      </c>
      <c r="B516" s="1">
        <v>27.785892361111109</v>
      </c>
      <c r="C516">
        <v>15.818737114872301</v>
      </c>
      <c r="D516">
        <v>14.9387243779684</v>
      </c>
      <c r="E516" s="3">
        <f t="shared" si="41"/>
        <v>-11.967155246238809</v>
      </c>
      <c r="F516" s="3">
        <f t="shared" si="42"/>
        <v>-12.847167983142709</v>
      </c>
      <c r="G516" s="3">
        <f t="shared" si="43"/>
        <v>143.21280468758104</v>
      </c>
      <c r="H516" s="3">
        <f t="shared" si="44"/>
        <v>165.04972518708712</v>
      </c>
      <c r="I516" s="3">
        <f t="shared" si="40"/>
        <v>47.653430173221089</v>
      </c>
    </row>
    <row r="517" spans="1:9" x14ac:dyDescent="0.35">
      <c r="A517">
        <v>516</v>
      </c>
      <c r="B517" s="1">
        <v>21.930614583333334</v>
      </c>
      <c r="C517">
        <v>20.670449170025702</v>
      </c>
      <c r="D517">
        <v>20.676973186394299</v>
      </c>
      <c r="E517" s="3">
        <f t="shared" si="41"/>
        <v>-1.2601654133076323</v>
      </c>
      <c r="F517" s="3">
        <f t="shared" si="42"/>
        <v>-1.2536413969390345</v>
      </c>
      <c r="G517" s="3">
        <f t="shared" si="43"/>
        <v>1.5880168688967957</v>
      </c>
      <c r="H517" s="3">
        <f t="shared" si="44"/>
        <v>1.5716167521192539</v>
      </c>
      <c r="I517" s="3">
        <f t="shared" si="40"/>
        <v>1.0980286423624164</v>
      </c>
    </row>
    <row r="518" spans="1:9" x14ac:dyDescent="0.35">
      <c r="A518">
        <v>517</v>
      </c>
      <c r="B518" s="1">
        <v>21.762993055555558</v>
      </c>
      <c r="C518">
        <v>16.4299863400554</v>
      </c>
      <c r="D518">
        <v>10.491327645044199</v>
      </c>
      <c r="E518" s="3">
        <f t="shared" si="41"/>
        <v>-5.3330067155001579</v>
      </c>
      <c r="F518" s="3">
        <f t="shared" si="42"/>
        <v>-11.271665410511359</v>
      </c>
      <c r="G518" s="3">
        <f t="shared" si="43"/>
        <v>28.440960627569783</v>
      </c>
      <c r="H518" s="3">
        <f t="shared" si="44"/>
        <v>127.05044112651819</v>
      </c>
      <c r="I518" s="3">
        <f t="shared" si="40"/>
        <v>0.77483494133423259</v>
      </c>
    </row>
    <row r="519" spans="1:9" x14ac:dyDescent="0.35">
      <c r="A519">
        <v>518</v>
      </c>
      <c r="B519" s="1">
        <v>24.812524305555552</v>
      </c>
      <c r="C519">
        <v>14.3954362355475</v>
      </c>
      <c r="D519">
        <v>14.1391764289287</v>
      </c>
      <c r="E519" s="3">
        <f t="shared" si="41"/>
        <v>-10.417088070008052</v>
      </c>
      <c r="F519" s="3">
        <f t="shared" si="42"/>
        <v>-10.673347876626853</v>
      </c>
      <c r="G519" s="3">
        <f t="shared" si="43"/>
        <v>108.51572385830409</v>
      </c>
      <c r="H519" s="3">
        <f t="shared" si="44"/>
        <v>113.92035489549494</v>
      </c>
      <c r="I519" s="3">
        <f t="shared" si="40"/>
        <v>15.4431578099296</v>
      </c>
    </row>
    <row r="520" spans="1:9" x14ac:dyDescent="0.35">
      <c r="A520">
        <v>519</v>
      </c>
      <c r="B520" s="1">
        <v>19.863072916666667</v>
      </c>
      <c r="C520">
        <v>23.895590633308998</v>
      </c>
      <c r="D520">
        <v>23.836681816061201</v>
      </c>
      <c r="E520" s="3">
        <f t="shared" si="41"/>
        <v>4.0325177166423316</v>
      </c>
      <c r="F520" s="3">
        <f t="shared" si="42"/>
        <v>3.9736088993945344</v>
      </c>
      <c r="G520" s="3">
        <f t="shared" si="43"/>
        <v>16.261199135034285</v>
      </c>
      <c r="H520" s="3">
        <f t="shared" si="44"/>
        <v>15.789567685347443</v>
      </c>
      <c r="I520" s="3">
        <f t="shared" si="40"/>
        <v>1.0397331244517007</v>
      </c>
    </row>
    <row r="521" spans="1:9" x14ac:dyDescent="0.35">
      <c r="A521">
        <v>520</v>
      </c>
      <c r="B521" s="1">
        <v>29.270170138888901</v>
      </c>
      <c r="C521">
        <v>21.203221606378399</v>
      </c>
      <c r="D521">
        <v>20.7652607066942</v>
      </c>
      <c r="E521" s="3">
        <f t="shared" si="41"/>
        <v>-8.0669485325105015</v>
      </c>
      <c r="F521" s="3">
        <f t="shared" si="42"/>
        <v>-8.504909432194701</v>
      </c>
      <c r="G521" s="3">
        <f t="shared" si="43"/>
        <v>65.075658626173336</v>
      </c>
      <c r="H521" s="3">
        <f t="shared" si="44"/>
        <v>72.333484449834387</v>
      </c>
      <c r="I521" s="3">
        <f t="shared" si="40"/>
        <v>70.348884281337348</v>
      </c>
    </row>
    <row r="522" spans="1:9" x14ac:dyDescent="0.35">
      <c r="A522">
        <v>521</v>
      </c>
      <c r="B522" s="1">
        <v>24.750990338164254</v>
      </c>
      <c r="C522">
        <v>25.3103190411273</v>
      </c>
      <c r="D522">
        <v>23.488425640537301</v>
      </c>
      <c r="E522" s="3">
        <f t="shared" si="41"/>
        <v>0.55932870296304671</v>
      </c>
      <c r="F522" s="3">
        <f t="shared" si="42"/>
        <v>-1.2625646976269529</v>
      </c>
      <c r="G522" s="3">
        <f t="shared" si="43"/>
        <v>0.31284859795832415</v>
      </c>
      <c r="H522" s="3">
        <f t="shared" si="44"/>
        <v>1.594069615693839</v>
      </c>
      <c r="I522" s="3">
        <f t="shared" si="40"/>
        <v>14.963314534483857</v>
      </c>
    </row>
    <row r="523" spans="1:9" x14ac:dyDescent="0.35">
      <c r="A523">
        <v>522</v>
      </c>
      <c r="B523" s="1">
        <v>25.629887499999995</v>
      </c>
      <c r="C523">
        <v>22.673809867119498</v>
      </c>
      <c r="D523">
        <v>21.934294248093199</v>
      </c>
      <c r="E523" s="3">
        <f t="shared" si="41"/>
        <v>-2.956077632880497</v>
      </c>
      <c r="F523" s="3">
        <f t="shared" si="42"/>
        <v>-3.6955932519067964</v>
      </c>
      <c r="G523" s="3">
        <f t="shared" si="43"/>
        <v>8.738394971616362</v>
      </c>
      <c r="H523" s="3">
        <f t="shared" si="44"/>
        <v>13.65740948353905</v>
      </c>
      <c r="I523" s="3">
        <f t="shared" si="40"/>
        <v>22.535352758190381</v>
      </c>
    </row>
    <row r="524" spans="1:9" x14ac:dyDescent="0.35">
      <c r="A524">
        <v>523</v>
      </c>
      <c r="B524" s="1">
        <v>27.885969444444445</v>
      </c>
      <c r="C524">
        <v>28.595829446284998</v>
      </c>
      <c r="D524">
        <v>28.894126654282999</v>
      </c>
      <c r="E524" s="3">
        <f t="shared" si="41"/>
        <v>0.70986000184055342</v>
      </c>
      <c r="F524" s="3">
        <f t="shared" si="42"/>
        <v>1.0081572098385543</v>
      </c>
      <c r="G524" s="3">
        <f t="shared" si="43"/>
        <v>0.50390122221307054</v>
      </c>
      <c r="H524" s="3">
        <f t="shared" si="44"/>
        <v>1.0163809597494589</v>
      </c>
      <c r="I524" s="3">
        <f t="shared" si="40"/>
        <v>49.045139110223879</v>
      </c>
    </row>
    <row r="525" spans="1:9" x14ac:dyDescent="0.35">
      <c r="A525">
        <v>524</v>
      </c>
      <c r="B525" s="1">
        <v>35.406354166666659</v>
      </c>
      <c r="C525">
        <v>31.440199493065599</v>
      </c>
      <c r="D525">
        <v>28.626652184000601</v>
      </c>
      <c r="E525" s="3">
        <f t="shared" si="41"/>
        <v>-3.9661546736010607</v>
      </c>
      <c r="F525" s="3">
        <f t="shared" si="42"/>
        <v>-6.7797019826660581</v>
      </c>
      <c r="G525" s="3">
        <f t="shared" si="43"/>
        <v>15.730382894927535</v>
      </c>
      <c r="H525" s="3">
        <f t="shared" si="44"/>
        <v>45.964358973766082</v>
      </c>
      <c r="I525" s="3">
        <f t="shared" si="40"/>
        <v>210.93519521041324</v>
      </c>
    </row>
    <row r="526" spans="1:9" x14ac:dyDescent="0.35">
      <c r="A526">
        <v>525</v>
      </c>
      <c r="B526" s="1">
        <v>23.384635416666669</v>
      </c>
      <c r="C526">
        <v>29.9674091362604</v>
      </c>
      <c r="D526">
        <v>30.0059267557384</v>
      </c>
      <c r="E526" s="3">
        <f t="shared" si="41"/>
        <v>6.5827737195937317</v>
      </c>
      <c r="F526" s="3">
        <f t="shared" si="42"/>
        <v>6.6212913390717318</v>
      </c>
      <c r="G526" s="3">
        <f t="shared" si="43"/>
        <v>43.332909843373891</v>
      </c>
      <c r="H526" s="3">
        <f t="shared" si="44"/>
        <v>43.841498996866328</v>
      </c>
      <c r="I526" s="3">
        <f t="shared" si="40"/>
        <v>6.2594508309266716</v>
      </c>
    </row>
    <row r="527" spans="1:9" x14ac:dyDescent="0.35">
      <c r="A527">
        <v>526</v>
      </c>
      <c r="B527" s="1">
        <v>32.330332070707065</v>
      </c>
      <c r="C527">
        <v>29.704240347728302</v>
      </c>
      <c r="D527">
        <v>29.1610754187613</v>
      </c>
      <c r="E527" s="3">
        <f t="shared" si="41"/>
        <v>-2.6260917229787637</v>
      </c>
      <c r="F527" s="3">
        <f t="shared" si="42"/>
        <v>-3.1692566519457657</v>
      </c>
      <c r="G527" s="3">
        <f t="shared" si="43"/>
        <v>6.8963577374975715</v>
      </c>
      <c r="H527" s="3">
        <f t="shared" si="44"/>
        <v>10.044187725902484</v>
      </c>
      <c r="I527" s="3">
        <f t="shared" si="40"/>
        <v>131.04722765931714</v>
      </c>
    </row>
    <row r="528" spans="1:9" x14ac:dyDescent="0.35">
      <c r="A528">
        <v>527</v>
      </c>
      <c r="B528" s="1">
        <v>32.928850063131314</v>
      </c>
      <c r="C528">
        <v>26.711287845196601</v>
      </c>
      <c r="D528">
        <v>24.557796247647101</v>
      </c>
      <c r="E528" s="3">
        <f t="shared" si="41"/>
        <v>-6.217562217934713</v>
      </c>
      <c r="F528" s="3">
        <f t="shared" si="42"/>
        <v>-8.3710538154842133</v>
      </c>
      <c r="G528" s="3">
        <f t="shared" si="43"/>
        <v>38.658079933889226</v>
      </c>
      <c r="H528" s="3">
        <f t="shared" si="44"/>
        <v>70.074541981732807</v>
      </c>
      <c r="I528" s="3">
        <f t="shared" si="40"/>
        <v>145.10862395536952</v>
      </c>
    </row>
    <row r="529" spans="1:9" x14ac:dyDescent="0.35">
      <c r="A529">
        <v>528</v>
      </c>
      <c r="B529" s="1">
        <v>38.931989583333326</v>
      </c>
      <c r="C529">
        <v>27.206808412908</v>
      </c>
      <c r="D529">
        <v>24.488135808469401</v>
      </c>
      <c r="E529" s="3">
        <f t="shared" si="41"/>
        <v>-11.725181170425326</v>
      </c>
      <c r="F529" s="3">
        <f t="shared" si="42"/>
        <v>-14.443853774863925</v>
      </c>
      <c r="G529" s="3">
        <f t="shared" si="43"/>
        <v>137.47987347929663</v>
      </c>
      <c r="H529" s="3">
        <f t="shared" si="44"/>
        <v>208.62491186965084</v>
      </c>
      <c r="I529" s="3">
        <f t="shared" si="40"/>
        <v>325.77519521245608</v>
      </c>
    </row>
    <row r="530" spans="1:9" x14ac:dyDescent="0.35">
      <c r="A530">
        <v>529</v>
      </c>
      <c r="B530" s="1">
        <v>36.548290509259253</v>
      </c>
      <c r="C530">
        <v>27.298652970011499</v>
      </c>
      <c r="D530">
        <v>27.4601765764025</v>
      </c>
      <c r="E530" s="3">
        <f t="shared" si="41"/>
        <v>-9.2496375392477539</v>
      </c>
      <c r="F530" s="3">
        <f t="shared" si="42"/>
        <v>-9.0881139328567535</v>
      </c>
      <c r="G530" s="3">
        <f t="shared" si="43"/>
        <v>85.555794607461237</v>
      </c>
      <c r="H530" s="3">
        <f t="shared" si="44"/>
        <v>82.593814856585041</v>
      </c>
      <c r="I530" s="3">
        <f t="shared" si="40"/>
        <v>245.40928588423611</v>
      </c>
    </row>
    <row r="531" spans="1:9" x14ac:dyDescent="0.35">
      <c r="A531">
        <v>530</v>
      </c>
      <c r="B531" s="1">
        <v>34.804577546296294</v>
      </c>
      <c r="C531">
        <v>20.108033851709301</v>
      </c>
      <c r="D531">
        <v>19.052383298237601</v>
      </c>
      <c r="E531" s="3">
        <f t="shared" si="41"/>
        <v>-14.696543694586993</v>
      </c>
      <c r="F531" s="3">
        <f t="shared" si="42"/>
        <v>-15.752194248058693</v>
      </c>
      <c r="G531" s="3">
        <f t="shared" si="43"/>
        <v>215.9883965669047</v>
      </c>
      <c r="H531" s="3">
        <f t="shared" si="44"/>
        <v>248.13162362857338</v>
      </c>
      <c r="I531" s="3">
        <f t="shared" si="40"/>
        <v>193.81739459225591</v>
      </c>
    </row>
    <row r="532" spans="1:9" x14ac:dyDescent="0.35">
      <c r="A532">
        <v>531</v>
      </c>
      <c r="B532" s="1">
        <v>36.813746296296301</v>
      </c>
      <c r="C532">
        <v>26.165381493615801</v>
      </c>
      <c r="D532">
        <v>26.6524662341461</v>
      </c>
      <c r="E532" s="3">
        <f t="shared" si="41"/>
        <v>-10.648364802680501</v>
      </c>
      <c r="F532" s="3">
        <f t="shared" si="42"/>
        <v>-10.161280062150201</v>
      </c>
      <c r="G532" s="3">
        <f t="shared" si="43"/>
        <v>113.38767297096494</v>
      </c>
      <c r="H532" s="3">
        <f t="shared" si="44"/>
        <v>103.25161250145119</v>
      </c>
      <c r="I532" s="3">
        <f t="shared" si="40"/>
        <v>253.79677157210037</v>
      </c>
    </row>
    <row r="533" spans="1:9" x14ac:dyDescent="0.35">
      <c r="A533">
        <v>532</v>
      </c>
      <c r="B533" s="1">
        <v>64.909524305555564</v>
      </c>
      <c r="C533">
        <v>22.092536981425901</v>
      </c>
      <c r="D533">
        <v>23.9055557555393</v>
      </c>
      <c r="E533" s="3">
        <f t="shared" si="41"/>
        <v>-42.816987324129663</v>
      </c>
      <c r="F533" s="3">
        <f t="shared" si="42"/>
        <v>-41.003968550016268</v>
      </c>
      <c r="G533" s="3">
        <f t="shared" si="43"/>
        <v>1833.2944035146802</v>
      </c>
      <c r="H533" s="3">
        <f t="shared" si="44"/>
        <v>1681.3254368507232</v>
      </c>
      <c r="I533" s="3">
        <f t="shared" si="40"/>
        <v>1938.3572110935627</v>
      </c>
    </row>
    <row r="534" spans="1:9" x14ac:dyDescent="0.35">
      <c r="A534">
        <v>533</v>
      </c>
      <c r="B534" s="1">
        <v>41.481611111111114</v>
      </c>
      <c r="C534">
        <v>25.909165419981601</v>
      </c>
      <c r="D534">
        <v>27.244945813700401</v>
      </c>
      <c r="E534" s="3">
        <f t="shared" si="41"/>
        <v>-15.572445691129513</v>
      </c>
      <c r="F534" s="3">
        <f t="shared" si="42"/>
        <v>-14.236665297410713</v>
      </c>
      <c r="G534" s="3">
        <f t="shared" si="43"/>
        <v>242.50106480317814</v>
      </c>
      <c r="H534" s="3">
        <f t="shared" si="44"/>
        <v>202.68263879049849</v>
      </c>
      <c r="I534" s="3">
        <f t="shared" si="40"/>
        <v>424.31324532879574</v>
      </c>
    </row>
    <row r="535" spans="1:9" x14ac:dyDescent="0.35">
      <c r="A535">
        <v>534</v>
      </c>
      <c r="B535" s="1">
        <v>49.710148042929298</v>
      </c>
      <c r="C535">
        <v>31.051623736916699</v>
      </c>
      <c r="D535">
        <v>30.756002554791699</v>
      </c>
      <c r="E535" s="3">
        <f t="shared" si="41"/>
        <v>-18.658524306012598</v>
      </c>
      <c r="F535" s="3">
        <f t="shared" si="42"/>
        <v>-18.954145488137598</v>
      </c>
      <c r="G535" s="3">
        <f t="shared" si="43"/>
        <v>348.1405292780629</v>
      </c>
      <c r="H535" s="3">
        <f t="shared" si="44"/>
        <v>359.25963118548685</v>
      </c>
      <c r="I535" s="3">
        <f t="shared" si="40"/>
        <v>831.01911059216536</v>
      </c>
    </row>
    <row r="536" spans="1:9" x14ac:dyDescent="0.35">
      <c r="A536">
        <v>535</v>
      </c>
      <c r="B536" s="1">
        <v>9.7959201388888886</v>
      </c>
      <c r="C536">
        <v>19.862236739728999</v>
      </c>
      <c r="D536">
        <v>21.729074167206001</v>
      </c>
      <c r="E536" s="3">
        <f t="shared" si="41"/>
        <v>10.066316600840111</v>
      </c>
      <c r="F536" s="3">
        <f t="shared" si="42"/>
        <v>11.933154028317112</v>
      </c>
      <c r="G536" s="3">
        <f t="shared" si="43"/>
        <v>101.3307299083492</v>
      </c>
      <c r="H536" s="3">
        <f t="shared" si="44"/>
        <v>142.40016506354092</v>
      </c>
      <c r="I536" s="3">
        <f t="shared" si="40"/>
        <v>122.91770688715461</v>
      </c>
    </row>
    <row r="537" spans="1:9" x14ac:dyDescent="0.35">
      <c r="A537">
        <v>536</v>
      </c>
      <c r="B537" s="1">
        <v>31.502836805555557</v>
      </c>
      <c r="C537">
        <v>18.825306258271599</v>
      </c>
      <c r="D537">
        <v>18.630045436974399</v>
      </c>
      <c r="E537" s="3">
        <f t="shared" si="41"/>
        <v>-12.677530547283958</v>
      </c>
      <c r="F537" s="3">
        <f t="shared" si="42"/>
        <v>-12.872791368581158</v>
      </c>
      <c r="G537" s="3">
        <f t="shared" si="43"/>
        <v>160.71978077731788</v>
      </c>
      <c r="H537" s="3">
        <f t="shared" si="44"/>
        <v>165.70875761901755</v>
      </c>
      <c r="I537" s="3">
        <f t="shared" si="40"/>
        <v>112.7863294725431</v>
      </c>
    </row>
    <row r="538" spans="1:9" x14ac:dyDescent="0.35">
      <c r="A538">
        <v>537</v>
      </c>
      <c r="B538" s="1">
        <v>19.013630681818182</v>
      </c>
      <c r="C538">
        <v>9.81020544573839</v>
      </c>
      <c r="D538">
        <v>11.3838939854909</v>
      </c>
      <c r="E538" s="3">
        <f t="shared" si="41"/>
        <v>-9.2034252360797915</v>
      </c>
      <c r="F538" s="3">
        <f t="shared" si="42"/>
        <v>-7.6297366963272815</v>
      </c>
      <c r="G538" s="3">
        <f t="shared" si="43"/>
        <v>84.703036076110365</v>
      </c>
      <c r="H538" s="3">
        <f t="shared" si="44"/>
        <v>58.212882055283139</v>
      </c>
      <c r="I538" s="3">
        <f t="shared" si="40"/>
        <v>3.4935919399070419</v>
      </c>
    </row>
    <row r="539" spans="1:9" x14ac:dyDescent="0.35">
      <c r="A539">
        <v>538</v>
      </c>
      <c r="B539" s="1">
        <v>26.503201388888886</v>
      </c>
      <c r="C539">
        <v>12.997516805062499</v>
      </c>
      <c r="D539">
        <v>13.7659537995952</v>
      </c>
      <c r="E539" s="3">
        <f t="shared" si="41"/>
        <v>-13.505684583826387</v>
      </c>
      <c r="F539" s="3">
        <f t="shared" si="42"/>
        <v>-12.737247589293686</v>
      </c>
      <c r="G539" s="3">
        <f t="shared" si="43"/>
        <v>182.40351607780573</v>
      </c>
      <c r="H539" s="3">
        <f t="shared" si="44"/>
        <v>162.23747615096781</v>
      </c>
      <c r="I539" s="3">
        <f t="shared" si="40"/>
        <v>31.589519177685865</v>
      </c>
    </row>
    <row r="540" spans="1:9" x14ac:dyDescent="0.35">
      <c r="A540">
        <v>539</v>
      </c>
      <c r="B540" s="1">
        <v>18.518685921717172</v>
      </c>
      <c r="C540">
        <v>19.8778182273015</v>
      </c>
      <c r="D540">
        <v>19.7753319648927</v>
      </c>
      <c r="E540" s="3">
        <f t="shared" si="41"/>
        <v>1.3591323055843283</v>
      </c>
      <c r="F540" s="3">
        <f t="shared" si="42"/>
        <v>1.2566460431755289</v>
      </c>
      <c r="G540" s="3">
        <f t="shared" si="43"/>
        <v>1.847240624082972</v>
      </c>
      <c r="H540" s="3">
        <f t="shared" si="44"/>
        <v>1.5791592778287131</v>
      </c>
      <c r="I540" s="3">
        <f t="shared" si="40"/>
        <v>5.588779885822027</v>
      </c>
    </row>
    <row r="541" spans="1:9" x14ac:dyDescent="0.35">
      <c r="A541">
        <v>540</v>
      </c>
      <c r="B541" s="1">
        <v>18.438552083333331</v>
      </c>
      <c r="C541">
        <v>12.919030767590799</v>
      </c>
      <c r="D541">
        <v>13.033293579967401</v>
      </c>
      <c r="E541" s="3">
        <f t="shared" si="41"/>
        <v>-5.5195213157425318</v>
      </c>
      <c r="F541" s="3">
        <f t="shared" si="42"/>
        <v>-5.4052585033659302</v>
      </c>
      <c r="G541" s="3">
        <f t="shared" si="43"/>
        <v>30.465115554936169</v>
      </c>
      <c r="H541" s="3">
        <f t="shared" si="44"/>
        <v>29.216819488209694</v>
      </c>
      <c r="I541" s="3">
        <f t="shared" si="40"/>
        <v>5.9740837286702186</v>
      </c>
    </row>
    <row r="542" spans="1:9" x14ac:dyDescent="0.35">
      <c r="A542">
        <v>541</v>
      </c>
      <c r="B542" s="1">
        <v>19.357038194444442</v>
      </c>
      <c r="C542">
        <v>14.416834792022</v>
      </c>
      <c r="D542">
        <v>14.159452172174401</v>
      </c>
      <c r="E542" s="3">
        <f t="shared" si="41"/>
        <v>-4.9402034024224424</v>
      </c>
      <c r="F542" s="3">
        <f t="shared" si="42"/>
        <v>-5.1975860222700412</v>
      </c>
      <c r="G542" s="3">
        <f t="shared" si="43"/>
        <v>24.405609657306275</v>
      </c>
      <c r="H542" s="3">
        <f t="shared" si="44"/>
        <v>27.014900458896911</v>
      </c>
      <c r="I542" s="3">
        <f t="shared" si="40"/>
        <v>2.3277841995689732</v>
      </c>
    </row>
    <row r="543" spans="1:9" x14ac:dyDescent="0.35">
      <c r="A543">
        <v>542</v>
      </c>
      <c r="B543" s="1">
        <v>22.107663194444445</v>
      </c>
      <c r="C543">
        <v>14.771931192967401</v>
      </c>
      <c r="D543">
        <v>14.3177720404108</v>
      </c>
      <c r="E543" s="3">
        <f t="shared" si="41"/>
        <v>-7.3357320014770444</v>
      </c>
      <c r="F543" s="3">
        <f t="shared" si="42"/>
        <v>-7.7898911540336453</v>
      </c>
      <c r="G543" s="3">
        <f t="shared" si="43"/>
        <v>53.812963997494407</v>
      </c>
      <c r="H543" s="3">
        <f t="shared" si="44"/>
        <v>60.682404191691639</v>
      </c>
      <c r="I543" s="3">
        <f t="shared" si="40"/>
        <v>1.5004222202460276</v>
      </c>
    </row>
    <row r="544" spans="1:9" x14ac:dyDescent="0.35">
      <c r="A544">
        <v>543</v>
      </c>
      <c r="B544" s="1">
        <v>21.884986111111115</v>
      </c>
      <c r="C544">
        <v>12.7176732660827</v>
      </c>
      <c r="D544">
        <v>12.769346747398099</v>
      </c>
      <c r="E544" s="3">
        <f t="shared" si="41"/>
        <v>-9.1673128450284143</v>
      </c>
      <c r="F544" s="3">
        <f t="shared" si="42"/>
        <v>-9.1156393637130151</v>
      </c>
      <c r="G544" s="3">
        <f t="shared" si="43"/>
        <v>84.039624798622953</v>
      </c>
      <c r="H544" s="3">
        <f t="shared" si="44"/>
        <v>83.094881009274218</v>
      </c>
      <c r="I544" s="3">
        <f t="shared" si="40"/>
        <v>1.0044853115046417</v>
      </c>
    </row>
    <row r="545" spans="1:9" x14ac:dyDescent="0.35">
      <c r="A545">
        <v>544</v>
      </c>
      <c r="B545" s="1">
        <v>20.392229166666663</v>
      </c>
      <c r="C545">
        <v>14.2735988028849</v>
      </c>
      <c r="D545">
        <v>14.496092433521801</v>
      </c>
      <c r="E545" s="3">
        <f t="shared" si="41"/>
        <v>-6.1186303637817634</v>
      </c>
      <c r="F545" s="3">
        <f t="shared" si="42"/>
        <v>-5.8961367331448624</v>
      </c>
      <c r="G545" s="3">
        <f t="shared" si="43"/>
        <v>37.437637528592155</v>
      </c>
      <c r="H545" s="3">
        <f t="shared" si="44"/>
        <v>34.76442837594017</v>
      </c>
      <c r="I545" s="3">
        <f t="shared" si="40"/>
        <v>0.24060672894415466</v>
      </c>
    </row>
    <row r="546" spans="1:9" x14ac:dyDescent="0.35">
      <c r="A546">
        <v>545</v>
      </c>
      <c r="B546" s="1">
        <v>22.151586805555553</v>
      </c>
      <c r="C546">
        <v>15.4014001624465</v>
      </c>
      <c r="D546">
        <v>14.7474119288794</v>
      </c>
      <c r="E546" s="3">
        <f t="shared" si="41"/>
        <v>-6.7501866431090534</v>
      </c>
      <c r="F546" s="3">
        <f t="shared" si="42"/>
        <v>-7.4041748766761533</v>
      </c>
      <c r="G546" s="3">
        <f t="shared" si="43"/>
        <v>45.565019716807868</v>
      </c>
      <c r="H546" s="3">
        <f t="shared" si="44"/>
        <v>54.821805604402329</v>
      </c>
      <c r="I546" s="3">
        <f t="shared" si="40"/>
        <v>1.6099570799629388</v>
      </c>
    </row>
    <row r="547" spans="1:9" x14ac:dyDescent="0.35">
      <c r="A547">
        <v>546</v>
      </c>
      <c r="B547" s="1">
        <v>24.795027777777779</v>
      </c>
      <c r="C547">
        <v>23.3846845285338</v>
      </c>
      <c r="D547">
        <v>23.3813010825349</v>
      </c>
      <c r="E547" s="3">
        <f t="shared" si="41"/>
        <v>-1.4103432492439794</v>
      </c>
      <c r="F547" s="3">
        <f t="shared" si="42"/>
        <v>-1.4137266952428789</v>
      </c>
      <c r="G547" s="3">
        <f t="shared" si="43"/>
        <v>1.9890680806880652</v>
      </c>
      <c r="H547" s="3">
        <f t="shared" si="44"/>
        <v>1.9986231688423517</v>
      </c>
      <c r="I547" s="3">
        <f t="shared" si="40"/>
        <v>15.305948986603894</v>
      </c>
    </row>
    <row r="548" spans="1:9" x14ac:dyDescent="0.35">
      <c r="A548">
        <v>547</v>
      </c>
      <c r="B548" s="1">
        <v>20.467180555555558</v>
      </c>
      <c r="C548">
        <v>15.072208752331001</v>
      </c>
      <c r="D548">
        <v>15.512342649205101</v>
      </c>
      <c r="E548" s="3">
        <f t="shared" si="41"/>
        <v>-5.394971803224557</v>
      </c>
      <c r="F548" s="3">
        <f t="shared" si="42"/>
        <v>-4.9548379063504573</v>
      </c>
      <c r="G548" s="3">
        <f t="shared" si="43"/>
        <v>29.105720757588028</v>
      </c>
      <c r="H548" s="3">
        <f t="shared" si="44"/>
        <v>24.550418678207382</v>
      </c>
      <c r="I548" s="3">
        <f t="shared" si="40"/>
        <v>0.17269460910055778</v>
      </c>
    </row>
    <row r="549" spans="1:9" x14ac:dyDescent="0.35">
      <c r="A549">
        <v>548</v>
      </c>
      <c r="B549" s="1">
        <v>21.946710648148144</v>
      </c>
      <c r="C549">
        <v>24.264633841832101</v>
      </c>
      <c r="D549">
        <v>24.307618683568801</v>
      </c>
      <c r="E549" s="3">
        <f t="shared" si="41"/>
        <v>2.3179231936839564</v>
      </c>
      <c r="F549" s="3">
        <f t="shared" si="42"/>
        <v>2.3609080354206569</v>
      </c>
      <c r="G549" s="3">
        <f t="shared" si="43"/>
        <v>5.3727679318180321</v>
      </c>
      <c r="H549" s="3">
        <f t="shared" si="44"/>
        <v>5.5738867517138253</v>
      </c>
      <c r="I549" s="3">
        <f t="shared" si="40"/>
        <v>1.1320208480776444</v>
      </c>
    </row>
    <row r="550" spans="1:9" x14ac:dyDescent="0.35">
      <c r="A550">
        <v>549</v>
      </c>
      <c r="B550" s="1">
        <v>24.468425925925928</v>
      </c>
      <c r="C550">
        <v>25.291663532021801</v>
      </c>
      <c r="D550">
        <v>24.4533731562912</v>
      </c>
      <c r="E550" s="3">
        <f t="shared" si="41"/>
        <v>0.82323760609587282</v>
      </c>
      <c r="F550" s="3">
        <f t="shared" si="42"/>
        <v>-1.5052769634728236E-2</v>
      </c>
      <c r="G550" s="3">
        <f t="shared" si="43"/>
        <v>0.67772015609046343</v>
      </c>
      <c r="H550" s="3">
        <f t="shared" si="44"/>
        <v>2.2658587367619643E-4</v>
      </c>
      <c r="I550" s="3">
        <f t="shared" si="40"/>
        <v>12.857100785862935</v>
      </c>
    </row>
    <row r="551" spans="1:9" x14ac:dyDescent="0.35">
      <c r="A551">
        <v>550</v>
      </c>
      <c r="B551" s="1">
        <v>27.899074074074079</v>
      </c>
      <c r="C551">
        <v>20.7287736857242</v>
      </c>
      <c r="D551">
        <v>20.675352866324499</v>
      </c>
      <c r="E551" s="3">
        <f t="shared" si="41"/>
        <v>-7.1703003883498795</v>
      </c>
      <c r="F551" s="3">
        <f t="shared" si="42"/>
        <v>-7.2237212077495805</v>
      </c>
      <c r="G551" s="3">
        <f t="shared" si="43"/>
        <v>51.413207659170432</v>
      </c>
      <c r="H551" s="3">
        <f t="shared" si="44"/>
        <v>52.182148087291061</v>
      </c>
      <c r="I551" s="3">
        <f t="shared" si="40"/>
        <v>49.228860141378398</v>
      </c>
    </row>
    <row r="552" spans="1:9" x14ac:dyDescent="0.35">
      <c r="A552">
        <v>551</v>
      </c>
      <c r="B552" s="1">
        <v>26.328756944444439</v>
      </c>
      <c r="C552">
        <v>22.858762959055198</v>
      </c>
      <c r="D552">
        <v>22.2549128599406</v>
      </c>
      <c r="E552" s="3">
        <f t="shared" si="41"/>
        <v>-3.469993985389241</v>
      </c>
      <c r="F552" s="3">
        <f t="shared" si="42"/>
        <v>-4.0738440845038397</v>
      </c>
      <c r="G552" s="3">
        <f t="shared" si="43"/>
        <v>12.040858258637508</v>
      </c>
      <c r="H552" s="3">
        <f t="shared" si="44"/>
        <v>16.596205624846927</v>
      </c>
      <c r="I552" s="3">
        <f t="shared" si="40"/>
        <v>29.659035593814355</v>
      </c>
    </row>
    <row r="553" spans="1:9" x14ac:dyDescent="0.35">
      <c r="A553">
        <v>552</v>
      </c>
      <c r="B553" s="1">
        <v>18.715814814814816</v>
      </c>
      <c r="C553">
        <v>15.999467276925399</v>
      </c>
      <c r="D553">
        <v>15.416972228708801</v>
      </c>
      <c r="E553" s="3">
        <f t="shared" si="41"/>
        <v>-2.7163475378894173</v>
      </c>
      <c r="F553" s="3">
        <f t="shared" si="42"/>
        <v>-3.2988425861060158</v>
      </c>
      <c r="G553" s="3">
        <f t="shared" si="43"/>
        <v>7.3785439465978993</v>
      </c>
      <c r="H553" s="3">
        <f t="shared" si="44"/>
        <v>10.882362407906626</v>
      </c>
      <c r="I553" s="3">
        <f t="shared" si="40"/>
        <v>4.6955906074206597</v>
      </c>
    </row>
    <row r="554" spans="1:9" x14ac:dyDescent="0.35">
      <c r="A554">
        <v>553</v>
      </c>
      <c r="B554" s="1">
        <v>23.159701388888887</v>
      </c>
      <c r="C554">
        <v>22.525992256209602</v>
      </c>
      <c r="D554">
        <v>21.902886033495701</v>
      </c>
      <c r="E554" s="3">
        <f t="shared" si="41"/>
        <v>-0.63370913267928586</v>
      </c>
      <c r="F554" s="3">
        <f t="shared" si="42"/>
        <v>-1.2568153553931865</v>
      </c>
      <c r="G554" s="3">
        <f t="shared" si="43"/>
        <v>0.40158726484113272</v>
      </c>
      <c r="H554" s="3">
        <f t="shared" si="44"/>
        <v>1.5795848375521016</v>
      </c>
      <c r="I554" s="3">
        <f t="shared" si="40"/>
        <v>5.1845260047120769</v>
      </c>
    </row>
    <row r="555" spans="1:9" x14ac:dyDescent="0.35">
      <c r="A555">
        <v>554</v>
      </c>
      <c r="B555" s="1">
        <v>18.007859953703701</v>
      </c>
      <c r="C555">
        <v>24.918676602768599</v>
      </c>
      <c r="D555">
        <v>24.802629385461898</v>
      </c>
      <c r="E555" s="3">
        <f t="shared" si="41"/>
        <v>6.9108166490648983</v>
      </c>
      <c r="F555" s="3">
        <f t="shared" si="42"/>
        <v>6.7947694317581977</v>
      </c>
      <c r="G555" s="3">
        <f t="shared" si="43"/>
        <v>47.759386756992591</v>
      </c>
      <c r="H555" s="3">
        <f t="shared" si="44"/>
        <v>46.168891630755624</v>
      </c>
      <c r="I555" s="3">
        <f t="shared" si="40"/>
        <v>8.2649695749989043</v>
      </c>
    </row>
    <row r="556" spans="1:9" x14ac:dyDescent="0.35">
      <c r="A556">
        <v>555</v>
      </c>
      <c r="B556" s="1">
        <v>25.074848379629632</v>
      </c>
      <c r="C556">
        <v>18.768228618662</v>
      </c>
      <c r="D556">
        <v>18.368244569829201</v>
      </c>
      <c r="E556" s="3">
        <f t="shared" si="41"/>
        <v>-6.3066197609676315</v>
      </c>
      <c r="F556" s="3">
        <f t="shared" si="42"/>
        <v>-6.7066038098004306</v>
      </c>
      <c r="G556" s="3">
        <f t="shared" si="43"/>
        <v>39.773452809427425</v>
      </c>
      <c r="H556" s="3">
        <f t="shared" si="44"/>
        <v>44.978534661629652</v>
      </c>
      <c r="I556" s="3">
        <f t="shared" si="40"/>
        <v>17.573722659042659</v>
      </c>
    </row>
    <row r="557" spans="1:9" x14ac:dyDescent="0.35">
      <c r="A557">
        <v>556</v>
      </c>
      <c r="B557" s="1">
        <v>17.853456250000004</v>
      </c>
      <c r="C557">
        <v>21.7581292991391</v>
      </c>
      <c r="D557">
        <v>21.629030771428599</v>
      </c>
      <c r="E557" s="3">
        <f t="shared" si="41"/>
        <v>3.9046730491390953</v>
      </c>
      <c r="F557" s="3">
        <f t="shared" si="42"/>
        <v>3.7755745214285952</v>
      </c>
      <c r="G557" s="3">
        <f t="shared" si="43"/>
        <v>15.2464716206732</v>
      </c>
      <c r="H557" s="3">
        <f t="shared" si="44"/>
        <v>14.254962966860765</v>
      </c>
      <c r="I557" s="3">
        <f t="shared" si="40"/>
        <v>9.1765961742981705</v>
      </c>
    </row>
    <row r="558" spans="1:9" x14ac:dyDescent="0.35">
      <c r="A558">
        <v>557</v>
      </c>
      <c r="B558" s="1">
        <v>34.827657407407408</v>
      </c>
      <c r="C558">
        <v>36.082032056548201</v>
      </c>
      <c r="D558">
        <v>36.083509537247899</v>
      </c>
      <c r="E558" s="3">
        <f t="shared" si="41"/>
        <v>1.254374649140793</v>
      </c>
      <c r="F558" s="3">
        <f t="shared" si="42"/>
        <v>1.2558521298404912</v>
      </c>
      <c r="G558" s="3">
        <f t="shared" si="43"/>
        <v>1.5734557604070876</v>
      </c>
      <c r="H558" s="3">
        <f t="shared" si="44"/>
        <v>1.5771645720248979</v>
      </c>
      <c r="I558" s="3">
        <f t="shared" si="40"/>
        <v>194.46055515088577</v>
      </c>
    </row>
    <row r="559" spans="1:9" x14ac:dyDescent="0.35">
      <c r="A559">
        <v>558</v>
      </c>
      <c r="B559" s="1">
        <v>18.745972222222221</v>
      </c>
      <c r="C559">
        <v>14.320290879272999</v>
      </c>
      <c r="D559">
        <v>13.8534458029451</v>
      </c>
      <c r="E559" s="3">
        <f t="shared" si="41"/>
        <v>-4.4256813429492219</v>
      </c>
      <c r="F559" s="3">
        <f t="shared" si="42"/>
        <v>-4.8925264192771216</v>
      </c>
      <c r="G559" s="3">
        <f t="shared" si="43"/>
        <v>19.586655349328829</v>
      </c>
      <c r="H559" s="3">
        <f t="shared" si="44"/>
        <v>23.936814763324612</v>
      </c>
      <c r="I559" s="3">
        <f t="shared" si="40"/>
        <v>4.5658020256332614</v>
      </c>
    </row>
    <row r="560" spans="1:9" x14ac:dyDescent="0.35">
      <c r="A560">
        <v>559</v>
      </c>
      <c r="B560" s="1">
        <v>20.257152777777776</v>
      </c>
      <c r="C560">
        <v>12.4296461456111</v>
      </c>
      <c r="D560">
        <v>12.153419229949799</v>
      </c>
      <c r="E560" s="3">
        <f t="shared" si="41"/>
        <v>-7.827506632166676</v>
      </c>
      <c r="F560" s="3">
        <f t="shared" si="42"/>
        <v>-8.1037335478279768</v>
      </c>
      <c r="G560" s="3">
        <f t="shared" si="43"/>
        <v>61.269860076613298</v>
      </c>
      <c r="H560" s="3">
        <f t="shared" si="44"/>
        <v>65.67049741419261</v>
      </c>
      <c r="I560" s="3">
        <f t="shared" si="40"/>
        <v>0.3913668352573047</v>
      </c>
    </row>
    <row r="561" spans="1:9" x14ac:dyDescent="0.35">
      <c r="A561">
        <v>560</v>
      </c>
      <c r="B561" s="1">
        <v>10.263857638888888</v>
      </c>
      <c r="C561">
        <v>12.7387158208165</v>
      </c>
      <c r="D561">
        <v>12.9136798803315</v>
      </c>
      <c r="E561" s="3">
        <f t="shared" si="41"/>
        <v>2.4748581819276119</v>
      </c>
      <c r="F561" s="3">
        <f t="shared" si="42"/>
        <v>2.649822241442612</v>
      </c>
      <c r="G561" s="3">
        <f t="shared" si="43"/>
        <v>6.1249230206540446</v>
      </c>
      <c r="H561" s="3">
        <f t="shared" si="44"/>
        <v>7.0215579112439483</v>
      </c>
      <c r="I561" s="3">
        <f t="shared" si="40"/>
        <v>112.76078927152901</v>
      </c>
    </row>
    <row r="562" spans="1:9" x14ac:dyDescent="0.35">
      <c r="A562">
        <v>561</v>
      </c>
      <c r="B562" s="1">
        <v>5.9444618055555551</v>
      </c>
      <c r="C562">
        <v>15.052438341125599</v>
      </c>
      <c r="D562">
        <v>15.8075519940279</v>
      </c>
      <c r="E562" s="3">
        <f t="shared" si="41"/>
        <v>9.1079765355700442</v>
      </c>
      <c r="F562" s="3">
        <f t="shared" si="42"/>
        <v>9.863090188472345</v>
      </c>
      <c r="G562" s="3">
        <f t="shared" si="43"/>
        <v>82.955236572494499</v>
      </c>
      <c r="H562" s="3">
        <f t="shared" si="44"/>
        <v>97.280548065939442</v>
      </c>
      <c r="I562" s="3">
        <f t="shared" si="40"/>
        <v>223.15233361298937</v>
      </c>
    </row>
    <row r="563" spans="1:9" x14ac:dyDescent="0.35">
      <c r="A563">
        <v>562</v>
      </c>
      <c r="B563" s="1">
        <v>21.803427083333332</v>
      </c>
      <c r="C563">
        <v>24.119019883164501</v>
      </c>
      <c r="D563">
        <v>25.6036765323684</v>
      </c>
      <c r="E563" s="3">
        <f t="shared" si="41"/>
        <v>2.3155927998311689</v>
      </c>
      <c r="F563" s="3">
        <f t="shared" si="42"/>
        <v>3.8002494490350678</v>
      </c>
      <c r="G563" s="3">
        <f t="shared" si="43"/>
        <v>5.3619700146299518</v>
      </c>
      <c r="H563" s="3">
        <f t="shared" si="44"/>
        <v>14.441895874891337</v>
      </c>
      <c r="I563" s="3">
        <f t="shared" si="40"/>
        <v>0.84765372259968885</v>
      </c>
    </row>
    <row r="564" spans="1:9" x14ac:dyDescent="0.35">
      <c r="A564">
        <v>563</v>
      </c>
      <c r="B564" s="1">
        <v>23.870534722222228</v>
      </c>
      <c r="C564">
        <v>30.274842259178801</v>
      </c>
      <c r="D564">
        <v>30.570283409282801</v>
      </c>
      <c r="E564" s="3">
        <f t="shared" si="41"/>
        <v>6.4043075369565727</v>
      </c>
      <c r="F564" s="3">
        <f t="shared" si="42"/>
        <v>6.6997486870605734</v>
      </c>
      <c r="G564" s="3">
        <f t="shared" si="43"/>
        <v>41.015155027918766</v>
      </c>
      <c r="H564" s="3">
        <f t="shared" si="44"/>
        <v>44.886632469769879</v>
      </c>
      <c r="I564" s="3">
        <f t="shared" si="40"/>
        <v>8.9268816608475703</v>
      </c>
    </row>
    <row r="565" spans="1:9" x14ac:dyDescent="0.35">
      <c r="A565">
        <v>564</v>
      </c>
      <c r="B565" s="1">
        <v>11.295131944444448</v>
      </c>
      <c r="C565">
        <v>27.6758130568704</v>
      </c>
      <c r="D565">
        <v>28.158695015764302</v>
      </c>
      <c r="E565" s="3">
        <f t="shared" si="41"/>
        <v>16.380681112425954</v>
      </c>
      <c r="F565" s="3">
        <f t="shared" si="42"/>
        <v>16.863563071319852</v>
      </c>
      <c r="G565" s="3">
        <f t="shared" si="43"/>
        <v>268.32671370698841</v>
      </c>
      <c r="H565" s="3">
        <f t="shared" si="44"/>
        <v>284.37975946038267</v>
      </c>
      <c r="I565" s="3">
        <f t="shared" si="40"/>
        <v>91.922342597321148</v>
      </c>
    </row>
    <row r="566" spans="1:9" x14ac:dyDescent="0.35">
      <c r="A566">
        <v>565</v>
      </c>
      <c r="B566" s="1">
        <v>28.507117245370367</v>
      </c>
      <c r="C566">
        <v>29.761676596399401</v>
      </c>
      <c r="D566">
        <v>28.886578651256801</v>
      </c>
      <c r="E566" s="3">
        <f t="shared" si="41"/>
        <v>1.2545593510290338</v>
      </c>
      <c r="F566" s="3">
        <f t="shared" si="42"/>
        <v>0.37946140588643473</v>
      </c>
      <c r="G566" s="3">
        <f t="shared" si="43"/>
        <v>1.5739191652543905</v>
      </c>
      <c r="H566" s="3">
        <f t="shared" si="44"/>
        <v>0.14399095855730956</v>
      </c>
      <c r="I566" s="3">
        <f t="shared" si="40"/>
        <v>58.131037428755384</v>
      </c>
    </row>
    <row r="567" spans="1:9" x14ac:dyDescent="0.35">
      <c r="A567">
        <v>566</v>
      </c>
      <c r="B567" s="1">
        <v>24.924947916666667</v>
      </c>
      <c r="C567">
        <v>35.117574698041501</v>
      </c>
      <c r="D567">
        <v>34.873566058436502</v>
      </c>
      <c r="E567" s="3">
        <f t="shared" si="41"/>
        <v>10.192626781374834</v>
      </c>
      <c r="F567" s="3">
        <f t="shared" si="42"/>
        <v>9.9486181417698347</v>
      </c>
      <c r="G567" s="3">
        <f t="shared" si="43"/>
        <v>103.88964070439951</v>
      </c>
      <c r="H567" s="3">
        <f t="shared" si="44"/>
        <v>98.975002930751884</v>
      </c>
      <c r="I567" s="3">
        <f t="shared" si="40"/>
        <v>16.339396622203157</v>
      </c>
    </row>
    <row r="568" spans="1:9" x14ac:dyDescent="0.35">
      <c r="A568">
        <v>567</v>
      </c>
      <c r="B568" s="1">
        <v>37.491725694444433</v>
      </c>
      <c r="C568">
        <v>24.100797774770101</v>
      </c>
      <c r="D568">
        <v>18.523582710254299</v>
      </c>
      <c r="E568" s="3">
        <f t="shared" si="41"/>
        <v>-13.390927919674333</v>
      </c>
      <c r="F568" s="3">
        <f t="shared" si="42"/>
        <v>-18.968142984190134</v>
      </c>
      <c r="G568" s="3">
        <f t="shared" si="43"/>
        <v>179.31695054991354</v>
      </c>
      <c r="H568" s="3">
        <f t="shared" si="44"/>
        <v>359.79044826868142</v>
      </c>
      <c r="I568" s="3">
        <f t="shared" si="40"/>
        <v>275.85820767012888</v>
      </c>
    </row>
    <row r="569" spans="1:9" x14ac:dyDescent="0.35">
      <c r="A569">
        <v>568</v>
      </c>
      <c r="B569" s="1">
        <v>27.881902777777771</v>
      </c>
      <c r="C569">
        <v>22.3517007431685</v>
      </c>
      <c r="D569">
        <v>22.181004372228301</v>
      </c>
      <c r="E569" s="3">
        <f t="shared" si="41"/>
        <v>-5.5302020346092711</v>
      </c>
      <c r="F569" s="3">
        <f t="shared" si="42"/>
        <v>-5.70089840554947</v>
      </c>
      <c r="G569" s="3">
        <f t="shared" si="43"/>
        <v>30.583134543596522</v>
      </c>
      <c r="H569" s="3">
        <f t="shared" si="44"/>
        <v>32.500242630396492</v>
      </c>
      <c r="I569" s="3">
        <f t="shared" si="40"/>
        <v>48.988196097031235</v>
      </c>
    </row>
    <row r="570" spans="1:9" x14ac:dyDescent="0.35">
      <c r="A570">
        <v>569</v>
      </c>
      <c r="B570" s="1">
        <v>25.764673926767681</v>
      </c>
      <c r="C570">
        <v>24.508658354156601</v>
      </c>
      <c r="D570">
        <v>24.878290590771499</v>
      </c>
      <c r="E570" s="3">
        <f t="shared" si="41"/>
        <v>-1.25601557261108</v>
      </c>
      <c r="F570" s="3">
        <f t="shared" si="42"/>
        <v>-0.88638333599618235</v>
      </c>
      <c r="G570" s="3">
        <f t="shared" si="43"/>
        <v>1.5775751186415392</v>
      </c>
      <c r="H570" s="3">
        <f t="shared" si="44"/>
        <v>0.78567541833172105</v>
      </c>
      <c r="I570" s="3">
        <f t="shared" si="40"/>
        <v>23.833220628895646</v>
      </c>
    </row>
    <row r="571" spans="1:9" x14ac:dyDescent="0.35">
      <c r="A571">
        <v>570</v>
      </c>
      <c r="B571" s="1">
        <v>27.794902777777782</v>
      </c>
      <c r="C571">
        <v>30.479122325821599</v>
      </c>
      <c r="D571">
        <v>30.3586859819174</v>
      </c>
      <c r="E571" s="3">
        <f t="shared" si="41"/>
        <v>2.6842195480438171</v>
      </c>
      <c r="F571" s="3">
        <f t="shared" si="42"/>
        <v>2.563783204139618</v>
      </c>
      <c r="G571" s="3">
        <f t="shared" si="43"/>
        <v>7.2050345821005539</v>
      </c>
      <c r="H571" s="3">
        <f t="shared" si="44"/>
        <v>6.5729843178284062</v>
      </c>
      <c r="I571" s="3">
        <f t="shared" si="40"/>
        <v>47.777911811518834</v>
      </c>
    </row>
    <row r="572" spans="1:9" x14ac:dyDescent="0.35">
      <c r="A572">
        <v>571</v>
      </c>
      <c r="B572" s="1">
        <v>35.237145833333329</v>
      </c>
      <c r="C572">
        <v>16.5018012330973</v>
      </c>
      <c r="D572">
        <v>22.618674909037502</v>
      </c>
      <c r="E572" s="3">
        <f t="shared" si="41"/>
        <v>-18.735344600236029</v>
      </c>
      <c r="F572" s="3">
        <f t="shared" si="42"/>
        <v>-12.618470924295828</v>
      </c>
      <c r="G572" s="3">
        <f t="shared" si="43"/>
        <v>351.01313728959332</v>
      </c>
      <c r="H572" s="3">
        <f t="shared" si="44"/>
        <v>159.2258084672992</v>
      </c>
      <c r="I572" s="3">
        <f t="shared" si="40"/>
        <v>206.04879559472857</v>
      </c>
    </row>
    <row r="573" spans="1:9" x14ac:dyDescent="0.35">
      <c r="A573">
        <v>572</v>
      </c>
      <c r="B573" s="1">
        <v>38.31736458333333</v>
      </c>
      <c r="C573">
        <v>29.188066153583499</v>
      </c>
      <c r="D573">
        <v>27.4653260957753</v>
      </c>
      <c r="E573" s="3">
        <f t="shared" si="41"/>
        <v>-9.1292984297498307</v>
      </c>
      <c r="F573" s="3">
        <f t="shared" si="42"/>
        <v>-10.85203848755803</v>
      </c>
      <c r="G573" s="3">
        <f t="shared" si="43"/>
        <v>83.344089819432725</v>
      </c>
      <c r="H573" s="3">
        <f t="shared" si="44"/>
        <v>117.76673933544077</v>
      </c>
      <c r="I573" s="3">
        <f t="shared" si="40"/>
        <v>303.96592638461465</v>
      </c>
    </row>
    <row r="574" spans="1:9" x14ac:dyDescent="0.35">
      <c r="A574">
        <v>573</v>
      </c>
      <c r="B574" s="1">
        <v>67.393173076923077</v>
      </c>
      <c r="C574">
        <v>30.377909329914299</v>
      </c>
      <c r="D574">
        <v>29.452439324660201</v>
      </c>
      <c r="E574" s="3">
        <f t="shared" si="41"/>
        <v>-37.015263747008774</v>
      </c>
      <c r="F574" s="3">
        <f t="shared" si="42"/>
        <v>-37.940733752262872</v>
      </c>
      <c r="G574" s="3">
        <f t="shared" si="43"/>
        <v>1370.1297502606221</v>
      </c>
      <c r="H574" s="3">
        <f t="shared" si="44"/>
        <v>1439.4992776600991</v>
      </c>
      <c r="I574" s="3">
        <f t="shared" si="40"/>
        <v>2163.2198301812064</v>
      </c>
    </row>
    <row r="575" spans="1:9" x14ac:dyDescent="0.35">
      <c r="A575">
        <v>574</v>
      </c>
      <c r="B575" s="1">
        <v>48.012068627450979</v>
      </c>
      <c r="C575">
        <v>31.134205796165599</v>
      </c>
      <c r="D575">
        <v>29.896798749655801</v>
      </c>
      <c r="E575" s="3">
        <f t="shared" si="41"/>
        <v>-16.87786283128538</v>
      </c>
      <c r="F575" s="3">
        <f t="shared" si="42"/>
        <v>-18.115269877795178</v>
      </c>
      <c r="G575" s="3">
        <f t="shared" si="43"/>
        <v>284.86225375168453</v>
      </c>
      <c r="H575" s="3">
        <f t="shared" si="44"/>
        <v>328.16300274535331</v>
      </c>
      <c r="I575" s="3">
        <f t="shared" si="40"/>
        <v>736.00014815119789</v>
      </c>
    </row>
    <row r="576" spans="1:9" x14ac:dyDescent="0.35">
      <c r="A576">
        <v>575</v>
      </c>
      <c r="B576" s="1">
        <v>48.348899305555562</v>
      </c>
      <c r="C576">
        <v>24.286500540949501</v>
      </c>
      <c r="D576">
        <v>28.922191752830699</v>
      </c>
      <c r="E576" s="3">
        <f t="shared" si="41"/>
        <v>-24.062398764606062</v>
      </c>
      <c r="F576" s="3">
        <f t="shared" si="42"/>
        <v>-19.426707552724864</v>
      </c>
      <c r="G576" s="3">
        <f t="shared" si="43"/>
        <v>578.99903430691529</v>
      </c>
      <c r="H576" s="3">
        <f t="shared" si="44"/>
        <v>377.39696633909728</v>
      </c>
      <c r="I576" s="3">
        <f t="shared" si="40"/>
        <v>754.38957935507847</v>
      </c>
    </row>
    <row r="577" spans="1:9" x14ac:dyDescent="0.35">
      <c r="A577">
        <v>576</v>
      </c>
      <c r="B577" s="1">
        <v>52.931465277777768</v>
      </c>
      <c r="C577">
        <v>45.636682943115602</v>
      </c>
      <c r="D577">
        <v>44.709687993610601</v>
      </c>
      <c r="E577" s="3">
        <f t="shared" si="41"/>
        <v>-7.2947823346621661</v>
      </c>
      <c r="F577" s="3">
        <f t="shared" si="42"/>
        <v>-8.2217772841671675</v>
      </c>
      <c r="G577" s="3">
        <f t="shared" si="43"/>
        <v>53.213849310099199</v>
      </c>
      <c r="H577" s="3">
        <f t="shared" si="44"/>
        <v>67.597621710447243</v>
      </c>
      <c r="I577" s="3">
        <f t="shared" si="40"/>
        <v>1027.1204096220811</v>
      </c>
    </row>
    <row r="578" spans="1:9" x14ac:dyDescent="0.35">
      <c r="A578">
        <v>577</v>
      </c>
      <c r="B578" s="1">
        <v>58.927530092592598</v>
      </c>
      <c r="C578">
        <v>42.791887551712101</v>
      </c>
      <c r="D578">
        <v>41.097588742969002</v>
      </c>
      <c r="E578" s="3">
        <f t="shared" si="41"/>
        <v>-16.135642540880497</v>
      </c>
      <c r="F578" s="3">
        <f t="shared" si="42"/>
        <v>-17.829941349623596</v>
      </c>
      <c r="G578" s="3">
        <f t="shared" si="43"/>
        <v>260.35896020707241</v>
      </c>
      <c r="H578" s="3">
        <f t="shared" si="44"/>
        <v>317.9068085310173</v>
      </c>
      <c r="I578" s="3">
        <f t="shared" ref="I578:I641" si="45">($B$711-B578)^2</f>
        <v>1447.4055993541372</v>
      </c>
    </row>
    <row r="579" spans="1:9" x14ac:dyDescent="0.35">
      <c r="A579">
        <v>578</v>
      </c>
      <c r="B579" s="1">
        <v>24.812524305555552</v>
      </c>
      <c r="C579">
        <v>31.5185744642787</v>
      </c>
      <c r="D579">
        <v>31.035184584835498</v>
      </c>
      <c r="E579" s="3">
        <f t="shared" ref="E579:E642" si="46">C579-B579</f>
        <v>6.7060501587231478</v>
      </c>
      <c r="F579" s="3">
        <f t="shared" ref="F579:F642" si="47">D579-B579</f>
        <v>6.2226602792799461</v>
      </c>
      <c r="G579" s="3">
        <f t="shared" ref="G579:G642" si="48">(E579)^2</f>
        <v>44.971108731310757</v>
      </c>
      <c r="H579" s="3">
        <f t="shared" ref="H579:H642" si="49">(F579)^2</f>
        <v>38.72150095132838</v>
      </c>
      <c r="I579" s="3">
        <f t="shared" si="45"/>
        <v>15.4431578099296</v>
      </c>
    </row>
    <row r="580" spans="1:9" x14ac:dyDescent="0.35">
      <c r="A580">
        <v>579</v>
      </c>
      <c r="B580" s="1">
        <v>19.863072916666667</v>
      </c>
      <c r="C580">
        <v>16.070082129694999</v>
      </c>
      <c r="D580">
        <v>17.081894832585199</v>
      </c>
      <c r="E580" s="3">
        <f t="shared" si="46"/>
        <v>-3.7929907869716679</v>
      </c>
      <c r="F580" s="3">
        <f t="shared" si="47"/>
        <v>-2.7811780840814677</v>
      </c>
      <c r="G580" s="3">
        <f t="shared" si="48"/>
        <v>14.386779110051952</v>
      </c>
      <c r="H580" s="3">
        <f t="shared" si="49"/>
        <v>7.7349515353750631</v>
      </c>
      <c r="I580" s="3">
        <f t="shared" si="45"/>
        <v>1.0397331244517007</v>
      </c>
    </row>
    <row r="581" spans="1:9" x14ac:dyDescent="0.35">
      <c r="A581">
        <v>580</v>
      </c>
      <c r="B581" s="1">
        <v>78.51931597222223</v>
      </c>
      <c r="C581">
        <v>25.720771694255902</v>
      </c>
      <c r="D581">
        <v>25.891130746955</v>
      </c>
      <c r="E581" s="3">
        <f t="shared" si="46"/>
        <v>-52.798544277966329</v>
      </c>
      <c r="F581" s="3">
        <f t="shared" si="47"/>
        <v>-52.628185225267231</v>
      </c>
      <c r="G581" s="3">
        <f t="shared" si="48"/>
        <v>2787.6862778723707</v>
      </c>
      <c r="H581" s="3">
        <f t="shared" si="49"/>
        <v>2769.7258801050361</v>
      </c>
      <c r="I581" s="3">
        <f t="shared" si="45"/>
        <v>3321.9742022565365</v>
      </c>
    </row>
    <row r="582" spans="1:9" x14ac:dyDescent="0.35">
      <c r="A582">
        <v>581</v>
      </c>
      <c r="B582" s="1">
        <v>49.669770833333359</v>
      </c>
      <c r="C582">
        <v>36.2014651499967</v>
      </c>
      <c r="D582">
        <v>36.581262777929901</v>
      </c>
      <c r="E582" s="3">
        <f t="shared" si="46"/>
        <v>-13.468305683336659</v>
      </c>
      <c r="F582" s="3">
        <f t="shared" si="47"/>
        <v>-13.088508055403459</v>
      </c>
      <c r="G582" s="3">
        <f t="shared" si="48"/>
        <v>181.39525797979854</v>
      </c>
      <c r="H582" s="3">
        <f t="shared" si="49"/>
        <v>171.30904311636124</v>
      </c>
      <c r="I582" s="3">
        <f t="shared" si="45"/>
        <v>828.69280079956479</v>
      </c>
    </row>
    <row r="583" spans="1:9" x14ac:dyDescent="0.35">
      <c r="A583">
        <v>582</v>
      </c>
      <c r="B583" s="1">
        <v>40.990734027777791</v>
      </c>
      <c r="C583">
        <v>23.386958318075401</v>
      </c>
      <c r="D583">
        <v>23.2140369601039</v>
      </c>
      <c r="E583" s="3">
        <f t="shared" si="46"/>
        <v>-17.60377570970239</v>
      </c>
      <c r="F583" s="3">
        <f t="shared" si="47"/>
        <v>-17.77669706767389</v>
      </c>
      <c r="G583" s="3">
        <f t="shared" si="48"/>
        <v>309.8929192375079</v>
      </c>
      <c r="H583" s="3">
        <f t="shared" si="49"/>
        <v>316.0109586358455</v>
      </c>
      <c r="I583" s="3">
        <f t="shared" si="45"/>
        <v>404.33118395343519</v>
      </c>
    </row>
    <row r="584" spans="1:9" x14ac:dyDescent="0.35">
      <c r="A584">
        <v>583</v>
      </c>
      <c r="B584" s="1">
        <v>121.23465625000001</v>
      </c>
      <c r="C584">
        <v>24.888580742522802</v>
      </c>
      <c r="D584">
        <v>22.744662099444099</v>
      </c>
      <c r="E584" s="3">
        <f t="shared" si="46"/>
        <v>-96.346075507477209</v>
      </c>
      <c r="F584" s="3">
        <f t="shared" si="47"/>
        <v>-98.489994150555916</v>
      </c>
      <c r="G584" s="3">
        <f t="shared" si="48"/>
        <v>9282.5662656924997</v>
      </c>
      <c r="H584" s="3">
        <f t="shared" si="49"/>
        <v>9700.2789477765382</v>
      </c>
      <c r="I584" s="3">
        <f t="shared" si="45"/>
        <v>10070.505897951603</v>
      </c>
    </row>
    <row r="585" spans="1:9" x14ac:dyDescent="0.35">
      <c r="A585">
        <v>584</v>
      </c>
      <c r="B585" s="1">
        <v>86.088760416666688</v>
      </c>
      <c r="C585">
        <v>19.632395624165</v>
      </c>
      <c r="D585">
        <v>19.1785543158962</v>
      </c>
      <c r="E585" s="3">
        <f t="shared" si="46"/>
        <v>-66.456364792501688</v>
      </c>
      <c r="F585" s="3">
        <f t="shared" si="47"/>
        <v>-66.910206100770495</v>
      </c>
      <c r="G585" s="3">
        <f t="shared" si="48"/>
        <v>4416.4484214340582</v>
      </c>
      <c r="H585" s="3">
        <f t="shared" si="49"/>
        <v>4476.9756804475855</v>
      </c>
      <c r="I585" s="3">
        <f t="shared" si="45"/>
        <v>4251.8243207378346</v>
      </c>
    </row>
    <row r="586" spans="1:9" x14ac:dyDescent="0.35">
      <c r="A586">
        <v>585</v>
      </c>
      <c r="B586" s="1">
        <v>54.383385416666663</v>
      </c>
      <c r="C586">
        <v>25.945853070045999</v>
      </c>
      <c r="D586">
        <v>25.2625160518207</v>
      </c>
      <c r="E586" s="3">
        <f t="shared" si="46"/>
        <v>-28.437532346620664</v>
      </c>
      <c r="F586" s="3">
        <f t="shared" si="47"/>
        <v>-29.120869364845962</v>
      </c>
      <c r="G586" s="3">
        <f t="shared" si="48"/>
        <v>808.69324596509659</v>
      </c>
      <c r="H586" s="3">
        <f t="shared" si="49"/>
        <v>848.02503256442412</v>
      </c>
      <c r="I586" s="3">
        <f t="shared" si="45"/>
        <v>1122.2928437049202</v>
      </c>
    </row>
    <row r="587" spans="1:9" x14ac:dyDescent="0.35">
      <c r="A587">
        <v>586</v>
      </c>
      <c r="B587" s="1">
        <v>60.999078472222216</v>
      </c>
      <c r="C587">
        <v>18.653341043359099</v>
      </c>
      <c r="D587">
        <v>18.1522704138794</v>
      </c>
      <c r="E587" s="3">
        <f t="shared" si="46"/>
        <v>-42.345737428863117</v>
      </c>
      <c r="F587" s="3">
        <f t="shared" si="47"/>
        <v>-42.846808058342816</v>
      </c>
      <c r="G587" s="3">
        <f t="shared" si="48"/>
        <v>1793.1614783942186</v>
      </c>
      <c r="H587" s="3">
        <f t="shared" si="49"/>
        <v>1835.8489607884708</v>
      </c>
      <c r="I587" s="3">
        <f t="shared" si="45"/>
        <v>1609.3201338711538</v>
      </c>
    </row>
    <row r="588" spans="1:9" x14ac:dyDescent="0.35">
      <c r="A588">
        <v>587</v>
      </c>
      <c r="B588" s="1">
        <v>24.10337916666667</v>
      </c>
      <c r="C588">
        <v>14.6365196764357</v>
      </c>
      <c r="D588">
        <v>14.602433680301999</v>
      </c>
      <c r="E588" s="3">
        <f t="shared" si="46"/>
        <v>-9.46685949023097</v>
      </c>
      <c r="F588" s="3">
        <f t="shared" si="47"/>
        <v>-9.500945486364671</v>
      </c>
      <c r="G588" s="3">
        <f t="shared" si="48"/>
        <v>89.621428607776181</v>
      </c>
      <c r="H588" s="3">
        <f t="shared" si="49"/>
        <v>90.267965134873208</v>
      </c>
      <c r="I588" s="3">
        <f t="shared" si="45"/>
        <v>10.372478222980517</v>
      </c>
    </row>
    <row r="589" spans="1:9" x14ac:dyDescent="0.35">
      <c r="A589">
        <v>588</v>
      </c>
      <c r="B589" s="1">
        <v>19.944964583333334</v>
      </c>
      <c r="C589">
        <v>21.2030367619017</v>
      </c>
      <c r="D589">
        <v>21.200893216615398</v>
      </c>
      <c r="E589" s="3">
        <f t="shared" si="46"/>
        <v>1.2580721785683657</v>
      </c>
      <c r="F589" s="3">
        <f t="shared" si="47"/>
        <v>1.2559286332820641</v>
      </c>
      <c r="G589" s="3">
        <f t="shared" si="48"/>
        <v>1.5827456064877539</v>
      </c>
      <c r="H589" s="3">
        <f t="shared" si="49"/>
        <v>1.5773567318977533</v>
      </c>
      <c r="I589" s="3">
        <f t="shared" si="45"/>
        <v>0.87943391883893085</v>
      </c>
    </row>
    <row r="590" spans="1:9" x14ac:dyDescent="0.35">
      <c r="A590">
        <v>589</v>
      </c>
      <c r="B590" s="1">
        <v>23.384777083333329</v>
      </c>
      <c r="C590">
        <v>18.145223602001</v>
      </c>
      <c r="D590">
        <v>18.639501390554599</v>
      </c>
      <c r="E590" s="3">
        <f t="shared" si="46"/>
        <v>-5.2395534813323295</v>
      </c>
      <c r="F590" s="3">
        <f t="shared" si="47"/>
        <v>-4.7452756927787298</v>
      </c>
      <c r="G590" s="3">
        <f t="shared" si="48"/>
        <v>27.452920683741734</v>
      </c>
      <c r="H590" s="3">
        <f t="shared" si="49"/>
        <v>22.517641400476656</v>
      </c>
      <c r="I590" s="3">
        <f t="shared" si="45"/>
        <v>6.2601597196742036</v>
      </c>
    </row>
    <row r="591" spans="1:9" x14ac:dyDescent="0.35">
      <c r="A591">
        <v>590</v>
      </c>
      <c r="B591" s="2">
        <v>16.797331439393943</v>
      </c>
      <c r="C591">
        <v>15.5386856408703</v>
      </c>
      <c r="D591">
        <v>15.5408706691359</v>
      </c>
      <c r="E591" s="3">
        <f t="shared" si="46"/>
        <v>-1.2586457985236432</v>
      </c>
      <c r="F591" s="3">
        <f t="shared" si="47"/>
        <v>-1.2564607702580428</v>
      </c>
      <c r="G591" s="3">
        <f t="shared" si="48"/>
        <v>1.5841892461412195</v>
      </c>
      <c r="H591" s="3">
        <f t="shared" si="49"/>
        <v>1.5786936671974343</v>
      </c>
      <c r="I591" s="3">
        <f t="shared" si="45"/>
        <v>16.690611841843303</v>
      </c>
    </row>
    <row r="592" spans="1:9" x14ac:dyDescent="0.35">
      <c r="A592">
        <v>591</v>
      </c>
      <c r="B592" s="2">
        <v>21.648052083333329</v>
      </c>
      <c r="C592">
        <v>17.052248720678101</v>
      </c>
      <c r="D592">
        <v>17.478773069790002</v>
      </c>
      <c r="E592" s="3">
        <f t="shared" si="46"/>
        <v>-4.5958033626552286</v>
      </c>
      <c r="F592" s="3">
        <f t="shared" si="47"/>
        <v>-4.1692790135433277</v>
      </c>
      <c r="G592" s="3">
        <f t="shared" si="48"/>
        <v>21.121408548193106</v>
      </c>
      <c r="H592" s="3">
        <f t="shared" si="49"/>
        <v>17.382887492772824</v>
      </c>
      <c r="I592" s="3">
        <f t="shared" si="45"/>
        <v>0.58569345554326169</v>
      </c>
    </row>
    <row r="593" spans="1:9" x14ac:dyDescent="0.35">
      <c r="A593">
        <v>592</v>
      </c>
      <c r="B593" s="2">
        <v>21.803427083333332</v>
      </c>
      <c r="C593">
        <v>22.626100811223999</v>
      </c>
      <c r="D593">
        <v>22.794655911773699</v>
      </c>
      <c r="E593" s="3">
        <f t="shared" si="46"/>
        <v>0.82267372789066684</v>
      </c>
      <c r="F593" s="3">
        <f t="shared" si="47"/>
        <v>0.99122882844036653</v>
      </c>
      <c r="G593" s="3">
        <f t="shared" si="48"/>
        <v>0.67679206256152691</v>
      </c>
      <c r="H593" s="3">
        <f t="shared" si="49"/>
        <v>0.98253459033126156</v>
      </c>
      <c r="I593" s="3">
        <f t="shared" si="45"/>
        <v>0.84765372259968885</v>
      </c>
    </row>
    <row r="594" spans="1:9" x14ac:dyDescent="0.35">
      <c r="A594">
        <v>593</v>
      </c>
      <c r="B594" s="2">
        <v>25.013673611111113</v>
      </c>
      <c r="C594">
        <v>18.797008582656101</v>
      </c>
      <c r="D594">
        <v>20.414775088388499</v>
      </c>
      <c r="E594" s="3">
        <f t="shared" si="46"/>
        <v>-6.2166650284550116</v>
      </c>
      <c r="F594" s="3">
        <f t="shared" si="47"/>
        <v>-4.5988985227226138</v>
      </c>
      <c r="G594" s="3">
        <f t="shared" si="48"/>
        <v>38.646924076015551</v>
      </c>
      <c r="H594" s="3">
        <f t="shared" si="49"/>
        <v>21.149867622300238</v>
      </c>
      <c r="I594" s="3">
        <f t="shared" si="45"/>
        <v>17.064563221641432</v>
      </c>
    </row>
    <row r="595" spans="1:9" x14ac:dyDescent="0.35">
      <c r="A595">
        <v>594</v>
      </c>
      <c r="B595" s="2">
        <v>25.042850694444454</v>
      </c>
      <c r="C595">
        <v>22.297038116168999</v>
      </c>
      <c r="D595">
        <v>22.5611579463901</v>
      </c>
      <c r="E595" s="3">
        <f t="shared" si="46"/>
        <v>-2.745812578275455</v>
      </c>
      <c r="F595" s="3">
        <f t="shared" si="47"/>
        <v>-2.4816927480543534</v>
      </c>
      <c r="G595" s="3">
        <f t="shared" si="48"/>
        <v>7.5394867150157019</v>
      </c>
      <c r="H595" s="3">
        <f t="shared" si="49"/>
        <v>6.1587988957455684</v>
      </c>
      <c r="I595" s="3">
        <f t="shared" si="45"/>
        <v>17.306471364212364</v>
      </c>
    </row>
    <row r="596" spans="1:9" x14ac:dyDescent="0.35">
      <c r="A596">
        <v>595</v>
      </c>
      <c r="B596" s="2">
        <v>18.552360532407409</v>
      </c>
      <c r="C596">
        <v>18.489516896933399</v>
      </c>
      <c r="D596">
        <v>18.221892050579001</v>
      </c>
      <c r="E596" s="3">
        <f t="shared" si="46"/>
        <v>-6.2843635474010284E-2</v>
      </c>
      <c r="F596" s="3">
        <f t="shared" si="47"/>
        <v>-0.33046848182840804</v>
      </c>
      <c r="G596" s="3">
        <f t="shared" si="48"/>
        <v>3.9493225195902839E-3</v>
      </c>
      <c r="H596" s="3">
        <f t="shared" si="49"/>
        <v>0.10920941748197285</v>
      </c>
      <c r="I596" s="3">
        <f t="shared" si="45"/>
        <v>5.43069626204991</v>
      </c>
    </row>
    <row r="597" spans="1:9" x14ac:dyDescent="0.35">
      <c r="A597">
        <v>596</v>
      </c>
      <c r="B597" s="2">
        <v>16.637996527777776</v>
      </c>
      <c r="C597">
        <v>23.8234610538107</v>
      </c>
      <c r="D597">
        <v>26.2535509053845</v>
      </c>
      <c r="E597" s="3">
        <f t="shared" si="46"/>
        <v>7.1854645260329235</v>
      </c>
      <c r="F597" s="3">
        <f t="shared" si="47"/>
        <v>9.615554377606724</v>
      </c>
      <c r="G597" s="3">
        <f t="shared" si="48"/>
        <v>51.630900454877548</v>
      </c>
      <c r="H597" s="3">
        <f t="shared" si="49"/>
        <v>92.458885988711828</v>
      </c>
      <c r="I597" s="3">
        <f t="shared" si="45"/>
        <v>18.017897780445324</v>
      </c>
    </row>
    <row r="598" spans="1:9" x14ac:dyDescent="0.35">
      <c r="A598">
        <v>597</v>
      </c>
      <c r="B598" s="2">
        <v>16.482520138888891</v>
      </c>
      <c r="C598">
        <v>23.4755977328639</v>
      </c>
      <c r="D598">
        <v>27.6574294120438</v>
      </c>
      <c r="E598" s="3">
        <f t="shared" si="46"/>
        <v>6.9930775939750092</v>
      </c>
      <c r="F598" s="3">
        <f t="shared" si="47"/>
        <v>11.17490927315491</v>
      </c>
      <c r="G598" s="3">
        <f t="shared" si="48"/>
        <v>48.903134235355303</v>
      </c>
      <c r="H598" s="3">
        <f t="shared" si="49"/>
        <v>124.87859726324359</v>
      </c>
      <c r="I598" s="3">
        <f t="shared" si="45"/>
        <v>19.361987316262692</v>
      </c>
    </row>
    <row r="599" spans="1:9" x14ac:dyDescent="0.35">
      <c r="A599">
        <v>598</v>
      </c>
      <c r="B599" s="2">
        <v>21.532986111111111</v>
      </c>
      <c r="C599">
        <v>15.0739272810073</v>
      </c>
      <c r="D599">
        <v>14.6556824975697</v>
      </c>
      <c r="E599" s="3">
        <f t="shared" si="46"/>
        <v>-6.4590588301038103</v>
      </c>
      <c r="F599" s="3">
        <f t="shared" si="47"/>
        <v>-6.877303613541411</v>
      </c>
      <c r="G599" s="3">
        <f t="shared" si="48"/>
        <v>41.719440970741999</v>
      </c>
      <c r="H599" s="3">
        <f t="shared" si="49"/>
        <v>47.297304992829751</v>
      </c>
      <c r="I599" s="3">
        <f t="shared" si="45"/>
        <v>0.42281224828143033</v>
      </c>
    </row>
    <row r="600" spans="1:9" x14ac:dyDescent="0.35">
      <c r="A600">
        <v>599</v>
      </c>
      <c r="B600" s="2">
        <v>15.579131628787879</v>
      </c>
      <c r="C600">
        <v>12.177843258716701</v>
      </c>
      <c r="D600">
        <v>12.560156861576299</v>
      </c>
      <c r="E600" s="3">
        <f t="shared" si="46"/>
        <v>-3.4012883700711782</v>
      </c>
      <c r="F600" s="3">
        <f t="shared" si="47"/>
        <v>-3.0189747672115796</v>
      </c>
      <c r="G600" s="3">
        <f t="shared" si="48"/>
        <v>11.568762576381452</v>
      </c>
      <c r="H600" s="3">
        <f t="shared" si="49"/>
        <v>9.1142086450602111</v>
      </c>
      <c r="I600" s="3">
        <f t="shared" si="45"/>
        <v>28.128325021835796</v>
      </c>
    </row>
    <row r="601" spans="1:9" x14ac:dyDescent="0.35">
      <c r="A601">
        <v>600</v>
      </c>
      <c r="B601" s="2">
        <v>6.3969916666666675</v>
      </c>
      <c r="C601">
        <v>12.541990952533601</v>
      </c>
      <c r="D601">
        <v>12.8854567373252</v>
      </c>
      <c r="E601" s="3">
        <f t="shared" si="46"/>
        <v>6.1449992858669331</v>
      </c>
      <c r="F601" s="3">
        <f t="shared" si="47"/>
        <v>6.4884650706585321</v>
      </c>
      <c r="G601" s="3">
        <f t="shared" si="48"/>
        <v>37.76101622330512</v>
      </c>
      <c r="H601" s="3">
        <f t="shared" si="49"/>
        <v>42.100178973155828</v>
      </c>
      <c r="I601" s="3">
        <f t="shared" si="45"/>
        <v>209.83707757682723</v>
      </c>
    </row>
    <row r="602" spans="1:9" x14ac:dyDescent="0.35">
      <c r="A602">
        <v>601</v>
      </c>
      <c r="B602" s="2">
        <v>15.299052083333336</v>
      </c>
      <c r="C602">
        <v>15.934492215331799</v>
      </c>
      <c r="D602">
        <v>16.419156366006</v>
      </c>
      <c r="E602" s="3">
        <f t="shared" si="46"/>
        <v>0.63544013199846283</v>
      </c>
      <c r="F602" s="3">
        <f t="shared" si="47"/>
        <v>1.1201042826726635</v>
      </c>
      <c r="G602" s="3">
        <f t="shared" si="48"/>
        <v>0.40378416135422385</v>
      </c>
      <c r="H602" s="3">
        <f t="shared" si="49"/>
        <v>1.2546336040616419</v>
      </c>
      <c r="I602" s="3">
        <f t="shared" si="45"/>
        <v>31.177637358435565</v>
      </c>
    </row>
    <row r="603" spans="1:9" x14ac:dyDescent="0.35">
      <c r="A603">
        <v>602</v>
      </c>
      <c r="B603" s="2">
        <v>18.013399305555556</v>
      </c>
      <c r="C603">
        <v>31.006951379087099</v>
      </c>
      <c r="D603">
        <v>33.383266373827297</v>
      </c>
      <c r="E603" s="3">
        <f t="shared" si="46"/>
        <v>12.993552073531543</v>
      </c>
      <c r="F603" s="3">
        <f t="shared" si="47"/>
        <v>15.369867068271741</v>
      </c>
      <c r="G603" s="3">
        <f t="shared" si="48"/>
        <v>168.83239548757587</v>
      </c>
      <c r="H603" s="3">
        <f t="shared" si="49"/>
        <v>236.23281369634418</v>
      </c>
      <c r="I603" s="3">
        <f t="shared" si="45"/>
        <v>8.2331502491224313</v>
      </c>
    </row>
    <row r="604" spans="1:9" x14ac:dyDescent="0.35">
      <c r="A604">
        <v>603</v>
      </c>
      <c r="B604" s="2">
        <v>28.709416666666673</v>
      </c>
      <c r="C604">
        <v>30.1926077601915</v>
      </c>
      <c r="D604">
        <v>30.125632661762399</v>
      </c>
      <c r="E604" s="3">
        <f t="shared" si="46"/>
        <v>1.4831910935248267</v>
      </c>
      <c r="F604" s="3">
        <f t="shared" si="47"/>
        <v>1.416215995095726</v>
      </c>
      <c r="G604" s="3">
        <f t="shared" si="48"/>
        <v>2.1998558199113711</v>
      </c>
      <c r="H604" s="3">
        <f t="shared" si="49"/>
        <v>2.0056677447649776</v>
      </c>
      <c r="I604" s="3">
        <f t="shared" si="45"/>
        <v>61.256774280353866</v>
      </c>
    </row>
    <row r="605" spans="1:9" x14ac:dyDescent="0.35">
      <c r="A605">
        <v>604</v>
      </c>
      <c r="B605" s="2">
        <v>32.965691176470585</v>
      </c>
      <c r="C605">
        <v>31.710590032237501</v>
      </c>
      <c r="D605">
        <v>31.364254599995299</v>
      </c>
      <c r="E605" s="3">
        <f t="shared" si="46"/>
        <v>-1.2551011442330839</v>
      </c>
      <c r="F605" s="3">
        <f t="shared" si="47"/>
        <v>-1.6014365764752867</v>
      </c>
      <c r="G605" s="3">
        <f t="shared" si="48"/>
        <v>1.5752788822551966</v>
      </c>
      <c r="H605" s="3">
        <f t="shared" si="49"/>
        <v>2.564599108472887</v>
      </c>
      <c r="I605" s="3">
        <f t="shared" si="45"/>
        <v>145.99756499579121</v>
      </c>
    </row>
    <row r="606" spans="1:9" x14ac:dyDescent="0.35">
      <c r="A606">
        <v>605</v>
      </c>
      <c r="B606" s="2">
        <v>48.348899305555562</v>
      </c>
      <c r="C606">
        <v>32.507796356734801</v>
      </c>
      <c r="D606">
        <v>33.069608088657603</v>
      </c>
      <c r="E606" s="3">
        <f t="shared" si="46"/>
        <v>-15.841102948820762</v>
      </c>
      <c r="F606" s="3">
        <f t="shared" si="47"/>
        <v>-15.27929121689796</v>
      </c>
      <c r="G606" s="3">
        <f t="shared" si="48"/>
        <v>250.94054263513783</v>
      </c>
      <c r="H606" s="3">
        <f t="shared" si="49"/>
        <v>233.45674009077513</v>
      </c>
      <c r="I606" s="3">
        <f t="shared" si="45"/>
        <v>754.38957935507847</v>
      </c>
    </row>
    <row r="607" spans="1:9" x14ac:dyDescent="0.35">
      <c r="A607">
        <v>606</v>
      </c>
      <c r="B607" s="2">
        <v>41.012430555555561</v>
      </c>
      <c r="C607">
        <v>25.2487766085031</v>
      </c>
      <c r="D607">
        <v>26.363119803953499</v>
      </c>
      <c r="E607" s="3">
        <f t="shared" si="46"/>
        <v>-15.763653947052461</v>
      </c>
      <c r="F607" s="3">
        <f t="shared" si="47"/>
        <v>-14.649310751602062</v>
      </c>
      <c r="G607" s="3">
        <f t="shared" si="48"/>
        <v>248.49278576242264</v>
      </c>
      <c r="H607" s="3">
        <f t="shared" si="49"/>
        <v>214.60230549700378</v>
      </c>
      <c r="I607" s="3">
        <f t="shared" si="45"/>
        <v>405.20420173589332</v>
      </c>
    </row>
    <row r="608" spans="1:9" x14ac:dyDescent="0.35">
      <c r="A608">
        <v>607</v>
      </c>
      <c r="B608" s="2">
        <v>28.680577083333336</v>
      </c>
      <c r="C608">
        <v>14.4152844047088</v>
      </c>
      <c r="D608">
        <v>13.9382904375001</v>
      </c>
      <c r="E608" s="3">
        <f t="shared" si="46"/>
        <v>-14.265292678624537</v>
      </c>
      <c r="F608" s="3">
        <f t="shared" si="47"/>
        <v>-14.742286645833236</v>
      </c>
      <c r="G608" s="3">
        <f t="shared" si="48"/>
        <v>203.4985752068188</v>
      </c>
      <c r="H608" s="3">
        <f t="shared" si="49"/>
        <v>217.33501554791295</v>
      </c>
      <c r="I608" s="3">
        <f t="shared" si="45"/>
        <v>60.80617015804453</v>
      </c>
    </row>
    <row r="609" spans="1:9" x14ac:dyDescent="0.35">
      <c r="A609">
        <v>608</v>
      </c>
      <c r="B609" s="2">
        <v>20.018402199074071</v>
      </c>
      <c r="C609">
        <v>12.1070926984842</v>
      </c>
      <c r="D609">
        <v>13.1668938569423</v>
      </c>
      <c r="E609" s="3">
        <f t="shared" si="46"/>
        <v>-7.911309500589871</v>
      </c>
      <c r="F609" s="3">
        <f t="shared" si="47"/>
        <v>-6.8515083421317708</v>
      </c>
      <c r="G609" s="3">
        <f t="shared" si="48"/>
        <v>62.588818014123554</v>
      </c>
      <c r="H609" s="3">
        <f t="shared" si="49"/>
        <v>46.943166562301244</v>
      </c>
      <c r="I609" s="3">
        <f t="shared" si="45"/>
        <v>0.74709014480861868</v>
      </c>
    </row>
    <row r="610" spans="1:9" x14ac:dyDescent="0.35">
      <c r="A610">
        <v>609</v>
      </c>
      <c r="B610" s="2">
        <v>15.259822569444443</v>
      </c>
      <c r="C610">
        <v>14.5146152883606</v>
      </c>
      <c r="D610">
        <v>14.386645933088101</v>
      </c>
      <c r="E610" s="3">
        <f t="shared" si="46"/>
        <v>-0.74520728108384304</v>
      </c>
      <c r="F610" s="3">
        <f t="shared" si="47"/>
        <v>-0.87317663635634268</v>
      </c>
      <c r="G610" s="3">
        <f t="shared" si="48"/>
        <v>0.55533389178037385</v>
      </c>
      <c r="H610" s="3">
        <f t="shared" si="49"/>
        <v>0.76243743827857668</v>
      </c>
      <c r="I610" s="3">
        <f t="shared" si="45"/>
        <v>31.617267506519632</v>
      </c>
    </row>
    <row r="611" spans="1:9" x14ac:dyDescent="0.35">
      <c r="A611">
        <v>610</v>
      </c>
      <c r="B611" s="2">
        <v>14.617111111111113</v>
      </c>
      <c r="C611">
        <v>16.7692270746467</v>
      </c>
      <c r="D611">
        <v>16.811454126770101</v>
      </c>
      <c r="E611" s="3">
        <f t="shared" si="46"/>
        <v>2.1521159635355875</v>
      </c>
      <c r="F611" s="3">
        <f t="shared" si="47"/>
        <v>2.1943430156589887</v>
      </c>
      <c r="G611" s="3">
        <f t="shared" si="48"/>
        <v>4.6316031205047103</v>
      </c>
      <c r="H611" s="3">
        <f t="shared" si="49"/>
        <v>4.8151412703713845</v>
      </c>
      <c r="I611" s="3">
        <f t="shared" si="45"/>
        <v>39.258180115841711</v>
      </c>
    </row>
    <row r="612" spans="1:9" x14ac:dyDescent="0.35">
      <c r="A612">
        <v>611</v>
      </c>
      <c r="B612" s="2">
        <v>24.499454861111108</v>
      </c>
      <c r="C612">
        <v>20.881103900303899</v>
      </c>
      <c r="D612">
        <v>20.981327310606801</v>
      </c>
      <c r="E612" s="3">
        <f t="shared" si="46"/>
        <v>-3.6183509608072093</v>
      </c>
      <c r="F612" s="3">
        <f t="shared" si="47"/>
        <v>-3.5181275505043068</v>
      </c>
      <c r="G612" s="3">
        <f t="shared" si="48"/>
        <v>13.092463675574455</v>
      </c>
      <c r="H612" s="3">
        <f t="shared" si="49"/>
        <v>12.377221461617435</v>
      </c>
      <c r="I612" s="3">
        <f t="shared" si="45"/>
        <v>13.080583242918221</v>
      </c>
    </row>
    <row r="613" spans="1:9" x14ac:dyDescent="0.35">
      <c r="A613">
        <v>612</v>
      </c>
      <c r="B613" s="2">
        <v>23.752818749999992</v>
      </c>
      <c r="C613">
        <v>19.157270688427399</v>
      </c>
      <c r="D613">
        <v>19.058498915096902</v>
      </c>
      <c r="E613" s="3">
        <f t="shared" si="46"/>
        <v>-4.5955480615725932</v>
      </c>
      <c r="F613" s="3">
        <f t="shared" si="47"/>
        <v>-4.6943198349030908</v>
      </c>
      <c r="G613" s="3">
        <f t="shared" si="48"/>
        <v>21.11906198622362</v>
      </c>
      <c r="H613" s="3">
        <f t="shared" si="49"/>
        <v>22.036638712364581</v>
      </c>
      <c r="I613" s="3">
        <f t="shared" si="45"/>
        <v>8.2373177941409175</v>
      </c>
    </row>
    <row r="614" spans="1:9" x14ac:dyDescent="0.35">
      <c r="A614">
        <v>613</v>
      </c>
      <c r="B614" s="2">
        <v>29.407958333333326</v>
      </c>
      <c r="C614">
        <v>20.768695850080199</v>
      </c>
      <c r="D614">
        <v>19.235254608783201</v>
      </c>
      <c r="E614" s="3">
        <f t="shared" si="46"/>
        <v>-8.6392624832531268</v>
      </c>
      <c r="F614" s="3">
        <f t="shared" si="47"/>
        <v>-10.172703724550125</v>
      </c>
      <c r="G614" s="3">
        <f t="shared" si="48"/>
        <v>74.636856254544981</v>
      </c>
      <c r="H614" s="3">
        <f t="shared" si="49"/>
        <v>103.48390106747598</v>
      </c>
      <c r="I614" s="3">
        <f t="shared" si="45"/>
        <v>72.679245933926268</v>
      </c>
    </row>
    <row r="615" spans="1:9" x14ac:dyDescent="0.35">
      <c r="A615">
        <v>614</v>
      </c>
      <c r="B615" s="2">
        <v>11.491442361111112</v>
      </c>
      <c r="C615">
        <v>12.744792242868501</v>
      </c>
      <c r="D615">
        <v>13.2028602850214</v>
      </c>
      <c r="E615" s="3">
        <f t="shared" si="46"/>
        <v>1.2533498817573889</v>
      </c>
      <c r="F615" s="3">
        <f t="shared" si="47"/>
        <v>1.7114179239102878</v>
      </c>
      <c r="G615" s="3">
        <f t="shared" si="48"/>
        <v>1.5708859261012609</v>
      </c>
      <c r="H615" s="3">
        <f t="shared" si="49"/>
        <v>2.9289513102813998</v>
      </c>
      <c r="I615" s="3">
        <f t="shared" si="45"/>
        <v>88.19658337078549</v>
      </c>
    </row>
    <row r="616" spans="1:9" x14ac:dyDescent="0.35">
      <c r="A616">
        <v>615</v>
      </c>
      <c r="B616" s="2">
        <v>17.672152083333334</v>
      </c>
      <c r="C616">
        <v>16.3530695849607</v>
      </c>
      <c r="D616">
        <v>16.104856261205999</v>
      </c>
      <c r="E616" s="3">
        <f t="shared" si="46"/>
        <v>-1.3190824983726337</v>
      </c>
      <c r="F616" s="3">
        <f t="shared" si="47"/>
        <v>-1.5672958221273348</v>
      </c>
      <c r="G616" s="3">
        <f t="shared" si="48"/>
        <v>1.7399786375129891</v>
      </c>
      <c r="H616" s="3">
        <f t="shared" si="49"/>
        <v>2.4564161940577982</v>
      </c>
      <c r="I616" s="3">
        <f t="shared" si="45"/>
        <v>10.307913069702916</v>
      </c>
    </row>
    <row r="617" spans="1:9" x14ac:dyDescent="0.35">
      <c r="A617">
        <v>616</v>
      </c>
      <c r="B617" s="2">
        <v>22.947113888888893</v>
      </c>
      <c r="C617">
        <v>16.071424135120001</v>
      </c>
      <c r="D617">
        <v>18.415370161938899</v>
      </c>
      <c r="E617" s="3">
        <f t="shared" si="46"/>
        <v>-6.8756897537688921</v>
      </c>
      <c r="F617" s="3">
        <f t="shared" si="47"/>
        <v>-4.5317437269499941</v>
      </c>
      <c r="G617" s="3">
        <f t="shared" si="48"/>
        <v>47.275109590082529</v>
      </c>
      <c r="H617" s="3">
        <f t="shared" si="49"/>
        <v>20.536701206750621</v>
      </c>
      <c r="I617" s="3">
        <f t="shared" si="45"/>
        <v>4.261614927298381</v>
      </c>
    </row>
    <row r="618" spans="1:9" x14ac:dyDescent="0.35">
      <c r="A618">
        <v>617</v>
      </c>
      <c r="B618" s="2">
        <v>24.041720138888895</v>
      </c>
      <c r="C618">
        <v>17.717535566220398</v>
      </c>
      <c r="D618">
        <v>18.2707532167313</v>
      </c>
      <c r="E618" s="3">
        <f t="shared" si="46"/>
        <v>-6.3241845726684964</v>
      </c>
      <c r="F618" s="3">
        <f t="shared" si="47"/>
        <v>-5.7709669221575943</v>
      </c>
      <c r="G618" s="3">
        <f t="shared" si="48"/>
        <v>39.995310509178211</v>
      </c>
      <c r="H618" s="3">
        <f t="shared" si="49"/>
        <v>33.3040592166371</v>
      </c>
      <c r="I618" s="3">
        <f t="shared" si="45"/>
        <v>9.9791178345366038</v>
      </c>
    </row>
    <row r="619" spans="1:9" x14ac:dyDescent="0.35">
      <c r="A619">
        <v>618</v>
      </c>
      <c r="B619" s="2">
        <v>29.638918750000006</v>
      </c>
      <c r="C619">
        <v>19.527327028852099</v>
      </c>
      <c r="D619">
        <v>19.931649231863101</v>
      </c>
      <c r="E619" s="3">
        <f t="shared" si="46"/>
        <v>-10.111591721147906</v>
      </c>
      <c r="F619" s="3">
        <f t="shared" si="47"/>
        <v>-9.7072695181369042</v>
      </c>
      <c r="G619" s="3">
        <f t="shared" si="48"/>
        <v>102.24428713518688</v>
      </c>
      <c r="H619" s="3">
        <f t="shared" si="49"/>
        <v>94.231081497749884</v>
      </c>
      <c r="I619" s="3">
        <f t="shared" si="45"/>
        <v>76.67056184975435</v>
      </c>
    </row>
    <row r="620" spans="1:9" x14ac:dyDescent="0.35">
      <c r="A620">
        <v>619</v>
      </c>
      <c r="B620" s="2">
        <v>29.70861967592592</v>
      </c>
      <c r="C620">
        <v>15.5830063430395</v>
      </c>
      <c r="D620">
        <v>15.974667250832701</v>
      </c>
      <c r="E620" s="3">
        <f t="shared" si="46"/>
        <v>-14.12561333288642</v>
      </c>
      <c r="F620" s="3">
        <f t="shared" si="47"/>
        <v>-13.73395242509322</v>
      </c>
      <c r="G620" s="3">
        <f t="shared" si="48"/>
        <v>199.53295203021861</v>
      </c>
      <c r="H620" s="3">
        <f t="shared" si="49"/>
        <v>188.62144921472392</v>
      </c>
      <c r="I620" s="3">
        <f t="shared" si="45"/>
        <v>77.896046770264348</v>
      </c>
    </row>
    <row r="621" spans="1:9" x14ac:dyDescent="0.35">
      <c r="A621">
        <v>620</v>
      </c>
      <c r="B621" s="2">
        <v>22.063650505050504</v>
      </c>
      <c r="C621">
        <v>14.770567127807199</v>
      </c>
      <c r="D621">
        <v>14.4973023780516</v>
      </c>
      <c r="E621" s="3">
        <f t="shared" si="46"/>
        <v>-7.2930833772433044</v>
      </c>
      <c r="F621" s="3">
        <f t="shared" si="47"/>
        <v>-7.5663481269989035</v>
      </c>
      <c r="G621" s="3">
        <f t="shared" si="48"/>
        <v>53.189065147422603</v>
      </c>
      <c r="H621" s="3">
        <f t="shared" si="49"/>
        <v>57.249623978939816</v>
      </c>
      <c r="I621" s="3">
        <f t="shared" si="45"/>
        <v>1.3945355339229282</v>
      </c>
    </row>
    <row r="622" spans="1:9" x14ac:dyDescent="0.35">
      <c r="A622">
        <v>621</v>
      </c>
      <c r="B622" s="2">
        <v>17.954011363636365</v>
      </c>
      <c r="C622">
        <v>16.3503695306871</v>
      </c>
      <c r="D622">
        <v>16.5165172737217</v>
      </c>
      <c r="E622" s="3">
        <f t="shared" si="46"/>
        <v>-1.6036418329492648</v>
      </c>
      <c r="F622" s="3">
        <f t="shared" si="47"/>
        <v>-1.4374940899146651</v>
      </c>
      <c r="G622" s="3">
        <f t="shared" si="48"/>
        <v>2.5716671283848775</v>
      </c>
      <c r="H622" s="3">
        <f t="shared" si="49"/>
        <v>2.0663892585395911</v>
      </c>
      <c r="I622" s="3">
        <f t="shared" si="45"/>
        <v>8.5774863622211459</v>
      </c>
    </row>
    <row r="623" spans="1:9" x14ac:dyDescent="0.35">
      <c r="A623">
        <v>622</v>
      </c>
      <c r="B623" s="2">
        <v>22.264107638888888</v>
      </c>
      <c r="C623">
        <v>16.364395016971699</v>
      </c>
      <c r="D623">
        <v>16.677629293366198</v>
      </c>
      <c r="E623" s="3">
        <f t="shared" si="46"/>
        <v>-5.8997126219171889</v>
      </c>
      <c r="F623" s="3">
        <f t="shared" si="47"/>
        <v>-5.5864783455226892</v>
      </c>
      <c r="G623" s="3">
        <f t="shared" si="48"/>
        <v>34.806609021208992</v>
      </c>
      <c r="H623" s="3">
        <f t="shared" si="49"/>
        <v>31.208740304993924</v>
      </c>
      <c r="I623" s="3">
        <f t="shared" si="45"/>
        <v>1.9081600755057182</v>
      </c>
    </row>
    <row r="624" spans="1:9" x14ac:dyDescent="0.35">
      <c r="A624">
        <v>623</v>
      </c>
      <c r="B624" s="2">
        <v>20.407559027777779</v>
      </c>
      <c r="C624">
        <v>22.820587362997099</v>
      </c>
      <c r="D624">
        <v>23.100901420188102</v>
      </c>
      <c r="E624" s="3">
        <f t="shared" si="46"/>
        <v>2.4130283352193196</v>
      </c>
      <c r="F624" s="3">
        <f t="shared" si="47"/>
        <v>2.6933423924103224</v>
      </c>
      <c r="G624" s="3">
        <f t="shared" si="48"/>
        <v>5.8227057465713212</v>
      </c>
      <c r="H624" s="3">
        <f t="shared" si="49"/>
        <v>7.2540932427545588</v>
      </c>
      <c r="I624" s="3">
        <f t="shared" si="45"/>
        <v>0.22580262481932298</v>
      </c>
    </row>
    <row r="625" spans="1:9" x14ac:dyDescent="0.35">
      <c r="A625">
        <v>624</v>
      </c>
      <c r="B625" s="2">
        <v>19.883500694444447</v>
      </c>
      <c r="C625">
        <v>23.908147167796201</v>
      </c>
      <c r="D625">
        <v>21.890519119305999</v>
      </c>
      <c r="E625" s="3">
        <f t="shared" si="46"/>
        <v>4.0246464733517548</v>
      </c>
      <c r="F625" s="3">
        <f t="shared" si="47"/>
        <v>2.0070184248615526</v>
      </c>
      <c r="G625" s="3">
        <f t="shared" si="48"/>
        <v>16.197779235462718</v>
      </c>
      <c r="H625" s="3">
        <f t="shared" si="49"/>
        <v>4.0281229577337472</v>
      </c>
      <c r="I625" s="3">
        <f t="shared" si="45"/>
        <v>0.99849110970289912</v>
      </c>
    </row>
    <row r="626" spans="1:9" x14ac:dyDescent="0.35">
      <c r="A626">
        <v>625</v>
      </c>
      <c r="B626" s="2">
        <v>19.345328587962964</v>
      </c>
      <c r="C626">
        <v>15.377049655717199</v>
      </c>
      <c r="D626">
        <v>14.4974317320863</v>
      </c>
      <c r="E626" s="3">
        <f t="shared" si="46"/>
        <v>-3.9682789322457648</v>
      </c>
      <c r="F626" s="3">
        <f t="shared" si="47"/>
        <v>-4.8478968558766642</v>
      </c>
      <c r="G626" s="3">
        <f t="shared" si="48"/>
        <v>15.747237684105587</v>
      </c>
      <c r="H626" s="3">
        <f t="shared" si="49"/>
        <v>23.502103925218847</v>
      </c>
      <c r="I626" s="3">
        <f t="shared" si="45"/>
        <v>2.3636521896387936</v>
      </c>
    </row>
    <row r="627" spans="1:9" x14ac:dyDescent="0.35">
      <c r="A627">
        <v>626</v>
      </c>
      <c r="B627" s="2">
        <v>17.027846527777779</v>
      </c>
      <c r="C627">
        <v>14.9499225595982</v>
      </c>
      <c r="D627">
        <v>14.4473988846254</v>
      </c>
      <c r="E627" s="3">
        <f t="shared" si="46"/>
        <v>-2.0779239681795794</v>
      </c>
      <c r="F627" s="3">
        <f t="shared" si="47"/>
        <v>-2.5804476431523788</v>
      </c>
      <c r="G627" s="3">
        <f t="shared" si="48"/>
        <v>4.3177680175351698</v>
      </c>
      <c r="H627" s="3">
        <f t="shared" si="49"/>
        <v>6.6587100390506668</v>
      </c>
      <c r="I627" s="3">
        <f t="shared" si="45"/>
        <v>14.860249667142934</v>
      </c>
    </row>
    <row r="628" spans="1:9" x14ac:dyDescent="0.35">
      <c r="A628">
        <v>627</v>
      </c>
      <c r="B628" s="2">
        <v>14.965249999999999</v>
      </c>
      <c r="C628">
        <v>17.4943777231856</v>
      </c>
      <c r="D628">
        <v>16.9404294437206</v>
      </c>
      <c r="E628" s="3">
        <f t="shared" si="46"/>
        <v>2.5291277231856011</v>
      </c>
      <c r="F628" s="3">
        <f t="shared" si="47"/>
        <v>1.9751794437206005</v>
      </c>
      <c r="G628" s="3">
        <f t="shared" si="48"/>
        <v>6.3964870401859821</v>
      </c>
      <c r="H628" s="3">
        <f t="shared" si="49"/>
        <v>3.901333834896421</v>
      </c>
      <c r="I628" s="3">
        <f t="shared" si="45"/>
        <v>35.016758489722804</v>
      </c>
    </row>
    <row r="629" spans="1:9" x14ac:dyDescent="0.35">
      <c r="A629">
        <v>628</v>
      </c>
      <c r="B629" s="2">
        <v>6.3892673611111119</v>
      </c>
      <c r="C629">
        <v>9.7069425138333898</v>
      </c>
      <c r="D629">
        <v>9.6879773154806692</v>
      </c>
      <c r="E629" s="3">
        <f t="shared" si="46"/>
        <v>3.3176751527222779</v>
      </c>
      <c r="F629" s="3">
        <f t="shared" si="47"/>
        <v>3.2987099543695573</v>
      </c>
      <c r="G629" s="3">
        <f t="shared" si="48"/>
        <v>11.006968418990789</v>
      </c>
      <c r="H629" s="3">
        <f t="shared" si="49"/>
        <v>10.881487363056806</v>
      </c>
      <c r="I629" s="3">
        <f t="shared" si="45"/>
        <v>210.06092202652167</v>
      </c>
    </row>
    <row r="630" spans="1:9" x14ac:dyDescent="0.35">
      <c r="A630">
        <v>629</v>
      </c>
      <c r="B630" s="2">
        <v>12.565583333333334</v>
      </c>
      <c r="C630">
        <v>16.9921058350076</v>
      </c>
      <c r="D630">
        <v>16.697985548870999</v>
      </c>
      <c r="E630" s="3">
        <f t="shared" si="46"/>
        <v>4.4265225016742651</v>
      </c>
      <c r="F630" s="3">
        <f t="shared" si="47"/>
        <v>4.132402215537665</v>
      </c>
      <c r="G630" s="3">
        <f t="shared" si="48"/>
        <v>19.594101457828593</v>
      </c>
      <c r="H630" s="3">
        <f t="shared" si="49"/>
        <v>17.076748070980603</v>
      </c>
      <c r="I630" s="3">
        <f t="shared" si="45"/>
        <v>69.175194233062996</v>
      </c>
    </row>
    <row r="631" spans="1:9" x14ac:dyDescent="0.35">
      <c r="A631">
        <v>630</v>
      </c>
      <c r="B631" s="2">
        <v>12.130038541666666</v>
      </c>
      <c r="C631">
        <v>13.391098177565199</v>
      </c>
      <c r="D631">
        <v>13.3869080180267</v>
      </c>
      <c r="E631" s="3">
        <f t="shared" si="46"/>
        <v>1.2610596358985333</v>
      </c>
      <c r="F631" s="3">
        <f t="shared" si="47"/>
        <v>1.2568694763600341</v>
      </c>
      <c r="G631" s="3">
        <f t="shared" si="48"/>
        <v>1.5902714052925415</v>
      </c>
      <c r="H631" s="3">
        <f t="shared" si="49"/>
        <v>1.5797208806055463</v>
      </c>
      <c r="I631" s="3">
        <f t="shared" si="45"/>
        <v>76.609887229498412</v>
      </c>
    </row>
    <row r="632" spans="1:9" x14ac:dyDescent="0.35">
      <c r="A632">
        <v>631</v>
      </c>
      <c r="B632" s="2">
        <v>11.538437499999999</v>
      </c>
      <c r="C632">
        <v>13.2111554944532</v>
      </c>
      <c r="D632">
        <v>14.330816357030701</v>
      </c>
      <c r="E632" s="3">
        <f t="shared" si="46"/>
        <v>1.6727179944532011</v>
      </c>
      <c r="F632" s="3">
        <f t="shared" si="47"/>
        <v>2.7923788570307018</v>
      </c>
      <c r="G632" s="3">
        <f t="shared" si="48"/>
        <v>2.7979854889675395</v>
      </c>
      <c r="H632" s="3">
        <f t="shared" si="49"/>
        <v>7.7973796811920888</v>
      </c>
      <c r="I632" s="3">
        <f t="shared" si="45"/>
        <v>87.316100679487946</v>
      </c>
    </row>
    <row r="633" spans="1:9" x14ac:dyDescent="0.35">
      <c r="A633">
        <v>632</v>
      </c>
      <c r="B633" s="2">
        <v>9.4890312499999983</v>
      </c>
      <c r="C633">
        <v>11.423311014328901</v>
      </c>
      <c r="D633">
        <v>12.497163500827</v>
      </c>
      <c r="E633" s="3">
        <f t="shared" si="46"/>
        <v>1.9342797643289025</v>
      </c>
      <c r="F633" s="3">
        <f t="shared" si="47"/>
        <v>3.0081322508270016</v>
      </c>
      <c r="G633" s="3">
        <f t="shared" si="48"/>
        <v>3.7414382066922744</v>
      </c>
      <c r="H633" s="3">
        <f t="shared" si="49"/>
        <v>9.0488596384655224</v>
      </c>
      <c r="I633" s="3">
        <f t="shared" si="45"/>
        <v>129.81673499512314</v>
      </c>
    </row>
    <row r="634" spans="1:9" x14ac:dyDescent="0.35">
      <c r="A634">
        <v>633</v>
      </c>
      <c r="B634" s="2">
        <v>21.530692307692309</v>
      </c>
      <c r="C634">
        <v>17.303319410548202</v>
      </c>
      <c r="D634">
        <v>15.9485663448783</v>
      </c>
      <c r="E634" s="3">
        <f t="shared" si="46"/>
        <v>-4.2273728971441074</v>
      </c>
      <c r="F634" s="3">
        <f t="shared" si="47"/>
        <v>-5.5821259628140094</v>
      </c>
      <c r="G634" s="3">
        <f t="shared" si="48"/>
        <v>17.870681611508562</v>
      </c>
      <c r="H634" s="3">
        <f t="shared" si="49"/>
        <v>31.16013026472223</v>
      </c>
      <c r="I634" s="3">
        <f t="shared" si="45"/>
        <v>0.41983446367281868</v>
      </c>
    </row>
    <row r="635" spans="1:9" x14ac:dyDescent="0.35">
      <c r="A635">
        <v>634</v>
      </c>
      <c r="B635" s="2">
        <v>21.170068627450977</v>
      </c>
      <c r="C635">
        <v>12.5096743264865</v>
      </c>
      <c r="D635">
        <v>13.4383355353299</v>
      </c>
      <c r="E635" s="3">
        <f t="shared" si="46"/>
        <v>-8.6603943009644766</v>
      </c>
      <c r="F635" s="3">
        <f t="shared" si="47"/>
        <v>-7.7317330921210772</v>
      </c>
      <c r="G635" s="3">
        <f t="shared" si="48"/>
        <v>75.002429448177992</v>
      </c>
      <c r="H635" s="3">
        <f t="shared" si="49"/>
        <v>59.779696607800155</v>
      </c>
      <c r="I635" s="3">
        <f t="shared" si="45"/>
        <v>8.2554312652572112E-2</v>
      </c>
    </row>
    <row r="636" spans="1:9" x14ac:dyDescent="0.35">
      <c r="A636">
        <v>635</v>
      </c>
      <c r="B636" s="2">
        <v>12.350149305555554</v>
      </c>
      <c r="C636">
        <v>13.2172494511771</v>
      </c>
      <c r="D636">
        <v>12.830485227606699</v>
      </c>
      <c r="E636" s="3">
        <f t="shared" si="46"/>
        <v>0.86710014562154569</v>
      </c>
      <c r="F636" s="3">
        <f t="shared" si="47"/>
        <v>0.48033592205114495</v>
      </c>
      <c r="G636" s="3">
        <f t="shared" si="48"/>
        <v>0.7518626625369057</v>
      </c>
      <c r="H636" s="3">
        <f t="shared" si="49"/>
        <v>0.2307225980127236</v>
      </c>
      <c r="I636" s="3">
        <f t="shared" si="45"/>
        <v>72.805205744012198</v>
      </c>
    </row>
    <row r="637" spans="1:9" x14ac:dyDescent="0.35">
      <c r="A637">
        <v>636</v>
      </c>
      <c r="B637" s="2">
        <v>11.182862037037038</v>
      </c>
      <c r="C637">
        <v>17.8733313146009</v>
      </c>
      <c r="D637">
        <v>17.028392536591902</v>
      </c>
      <c r="E637" s="3">
        <f t="shared" si="46"/>
        <v>6.6904692775638619</v>
      </c>
      <c r="F637" s="3">
        <f t="shared" si="47"/>
        <v>5.8455304995548634</v>
      </c>
      <c r="G637" s="3">
        <f t="shared" si="48"/>
        <v>44.762379154025901</v>
      </c>
      <c r="H637" s="3">
        <f t="shared" si="49"/>
        <v>34.17022682122613</v>
      </c>
      <c r="I637" s="3">
        <f t="shared" si="45"/>
        <v>94.087748206006779</v>
      </c>
    </row>
    <row r="638" spans="1:9" x14ac:dyDescent="0.35">
      <c r="A638">
        <v>637</v>
      </c>
      <c r="B638" s="2">
        <v>14.626151041666665</v>
      </c>
      <c r="C638">
        <v>15.020783651019901</v>
      </c>
      <c r="D638">
        <v>15.343344712937</v>
      </c>
      <c r="E638" s="3">
        <f t="shared" si="46"/>
        <v>0.39463260935323596</v>
      </c>
      <c r="F638" s="3">
        <f t="shared" si="47"/>
        <v>0.71719367127033529</v>
      </c>
      <c r="G638" s="3">
        <f t="shared" si="48"/>
        <v>0.15573489636494375</v>
      </c>
      <c r="H638" s="3">
        <f t="shared" si="49"/>
        <v>0.51436676211022181</v>
      </c>
      <c r="I638" s="3">
        <f t="shared" si="45"/>
        <v>39.144980028264222</v>
      </c>
    </row>
    <row r="639" spans="1:9" x14ac:dyDescent="0.35">
      <c r="A639">
        <v>638</v>
      </c>
      <c r="B639" s="2">
        <v>12.852554861111114</v>
      </c>
      <c r="C639">
        <v>14.108745418965601</v>
      </c>
      <c r="D639">
        <v>12.3374252752975</v>
      </c>
      <c r="E639" s="3">
        <f t="shared" si="46"/>
        <v>1.2561905578544863</v>
      </c>
      <c r="F639" s="3">
        <f t="shared" si="47"/>
        <v>-0.51512958581361445</v>
      </c>
      <c r="G639" s="3">
        <f t="shared" si="48"/>
        <v>1.5780147176427655</v>
      </c>
      <c r="H639" s="3">
        <f t="shared" si="49"/>
        <v>0.265358490180506</v>
      </c>
      <c r="I639" s="3">
        <f t="shared" si="45"/>
        <v>64.483969156741111</v>
      </c>
    </row>
    <row r="640" spans="1:9" x14ac:dyDescent="0.35">
      <c r="A640">
        <v>639</v>
      </c>
      <c r="B640" s="2">
        <v>14.400718750000001</v>
      </c>
      <c r="C640">
        <v>14.6903018911631</v>
      </c>
      <c r="D640">
        <v>14.431401373386899</v>
      </c>
      <c r="E640" s="3">
        <f t="shared" si="46"/>
        <v>0.28958314116309936</v>
      </c>
      <c r="F640" s="3">
        <f t="shared" si="47"/>
        <v>3.06826233868982E-2</v>
      </c>
      <c r="G640" s="3">
        <f t="shared" si="48"/>
        <v>8.3858395645887526E-2</v>
      </c>
      <c r="H640" s="3">
        <f t="shared" si="49"/>
        <v>9.4142337790223234E-4</v>
      </c>
      <c r="I640" s="3">
        <f t="shared" si="45"/>
        <v>42.016676809353221</v>
      </c>
    </row>
    <row r="641" spans="1:9" x14ac:dyDescent="0.35">
      <c r="A641">
        <v>640</v>
      </c>
      <c r="B641" s="2">
        <v>11.610003472222219</v>
      </c>
      <c r="C641">
        <v>14.5135968765399</v>
      </c>
      <c r="D641">
        <v>14.7536357596582</v>
      </c>
      <c r="E641" s="3">
        <f t="shared" si="46"/>
        <v>2.9035934043176805</v>
      </c>
      <c r="F641" s="3">
        <f t="shared" si="47"/>
        <v>3.143632287435981</v>
      </c>
      <c r="G641" s="3">
        <f t="shared" si="48"/>
        <v>8.4308546575971377</v>
      </c>
      <c r="H641" s="3">
        <f t="shared" si="49"/>
        <v>9.8824239586099782</v>
      </c>
      <c r="I641" s="3">
        <f t="shared" si="45"/>
        <v>85.983753327857343</v>
      </c>
    </row>
    <row r="642" spans="1:9" x14ac:dyDescent="0.35">
      <c r="A642">
        <v>641</v>
      </c>
      <c r="B642" s="2">
        <v>14.444665972222225</v>
      </c>
      <c r="C642">
        <v>16.000944301231701</v>
      </c>
      <c r="D642">
        <v>17.167046634302501</v>
      </c>
      <c r="E642" s="3">
        <f t="shared" si="46"/>
        <v>1.5562783290094764</v>
      </c>
      <c r="F642" s="3">
        <f t="shared" si="47"/>
        <v>2.7223806620802762</v>
      </c>
      <c r="G642" s="3">
        <f t="shared" si="48"/>
        <v>2.422002237344528</v>
      </c>
      <c r="H642" s="3">
        <f t="shared" si="49"/>
        <v>7.4113564692686431</v>
      </c>
      <c r="I642" s="3">
        <f t="shared" ref="I642:I710" si="50">($B$711-B642)^2</f>
        <v>41.448873986803122</v>
      </c>
    </row>
    <row r="643" spans="1:9" x14ac:dyDescent="0.35">
      <c r="A643">
        <v>642</v>
      </c>
      <c r="B643" s="2">
        <v>12.217461805555557</v>
      </c>
      <c r="C643">
        <v>17.002648340202001</v>
      </c>
      <c r="D643">
        <v>18.459517222789199</v>
      </c>
      <c r="E643" s="3">
        <f t="shared" ref="E643:E706" si="51">C643-B643</f>
        <v>4.7851865346464439</v>
      </c>
      <c r="F643" s="3">
        <f t="shared" ref="F643:F706" si="52">D643-B643</f>
        <v>6.242055417233642</v>
      </c>
      <c r="G643" s="3">
        <f t="shared" ref="G643:G706" si="53">(E643)^2</f>
        <v>22.898010171361644</v>
      </c>
      <c r="H643" s="3">
        <f t="shared" ref="H643:H706" si="54">(F643)^2</f>
        <v>38.963255831815857</v>
      </c>
      <c r="I643" s="3">
        <f t="shared" si="50"/>
        <v>75.087149555032411</v>
      </c>
    </row>
    <row r="644" spans="1:9" x14ac:dyDescent="0.35">
      <c r="A644">
        <v>643</v>
      </c>
      <c r="B644" s="2">
        <v>11.33134236111111</v>
      </c>
      <c r="C644">
        <v>11.5181183455769</v>
      </c>
      <c r="D644">
        <v>12.161623380276399</v>
      </c>
      <c r="E644" s="3">
        <f t="shared" si="51"/>
        <v>0.18677598446578969</v>
      </c>
      <c r="F644" s="3">
        <f t="shared" si="52"/>
        <v>0.83028101916528918</v>
      </c>
      <c r="G644" s="3">
        <f t="shared" si="53"/>
        <v>3.4885268373164913E-2</v>
      </c>
      <c r="H644" s="3">
        <f t="shared" si="54"/>
        <v>0.68936657078615127</v>
      </c>
      <c r="I644" s="3">
        <f t="shared" si="50"/>
        <v>91.229310794586553</v>
      </c>
    </row>
    <row r="645" spans="1:9" x14ac:dyDescent="0.35">
      <c r="A645">
        <v>644</v>
      </c>
      <c r="B645" s="2">
        <v>13.440593749999998</v>
      </c>
      <c r="C645">
        <v>12.902855682696799</v>
      </c>
      <c r="D645">
        <v>12.278002997668599</v>
      </c>
      <c r="E645" s="3">
        <f t="shared" si="51"/>
        <v>-0.53773806730319862</v>
      </c>
      <c r="F645" s="3">
        <f t="shared" si="52"/>
        <v>-1.1625907523313987</v>
      </c>
      <c r="G645" s="3">
        <f t="shared" si="53"/>
        <v>0.28916222902697936</v>
      </c>
      <c r="H645" s="3">
        <f t="shared" si="54"/>
        <v>1.3516172574064877</v>
      </c>
      <c r="I645" s="3">
        <f t="shared" si="50"/>
        <v>55.385629583597392</v>
      </c>
    </row>
    <row r="646" spans="1:9" x14ac:dyDescent="0.35">
      <c r="A646">
        <v>645</v>
      </c>
      <c r="B646" s="2">
        <v>14.119932638888889</v>
      </c>
      <c r="C646">
        <v>15.3792598384199</v>
      </c>
      <c r="D646">
        <v>15.3746949011231</v>
      </c>
      <c r="E646" s="3">
        <f t="shared" si="51"/>
        <v>1.2593271995310111</v>
      </c>
      <c r="F646" s="3">
        <f t="shared" si="52"/>
        <v>1.2547622622342107</v>
      </c>
      <c r="G646" s="3">
        <f t="shared" si="53"/>
        <v>1.5859049954786191</v>
      </c>
      <c r="H646" s="3">
        <f t="shared" si="54"/>
        <v>1.5744283347271142</v>
      </c>
      <c r="I646" s="3">
        <f t="shared" si="50"/>
        <v>45.735644076890658</v>
      </c>
    </row>
    <row r="647" spans="1:9" x14ac:dyDescent="0.35">
      <c r="A647">
        <v>646</v>
      </c>
      <c r="B647" s="2">
        <v>12.886699999999999</v>
      </c>
      <c r="C647">
        <v>21.7703037630219</v>
      </c>
      <c r="D647">
        <v>19.926836631929302</v>
      </c>
      <c r="E647" s="3">
        <f t="shared" si="51"/>
        <v>8.8836037630219007</v>
      </c>
      <c r="F647" s="3">
        <f t="shared" si="52"/>
        <v>7.0401366319293022</v>
      </c>
      <c r="G647" s="3">
        <f t="shared" si="53"/>
        <v>78.918415818376872</v>
      </c>
      <c r="H647" s="3">
        <f t="shared" si="54"/>
        <v>49.563523796232857</v>
      </c>
      <c r="I647" s="3">
        <f t="shared" si="50"/>
        <v>63.93675106619272</v>
      </c>
    </row>
    <row r="648" spans="1:9" x14ac:dyDescent="0.35">
      <c r="A648">
        <v>647</v>
      </c>
      <c r="B648" s="2">
        <v>13.007264583333333</v>
      </c>
      <c r="C648">
        <v>17.9732015231669</v>
      </c>
      <c r="D648">
        <v>19.1968567589347</v>
      </c>
      <c r="E648" s="3">
        <f t="shared" si="51"/>
        <v>4.9659369398335667</v>
      </c>
      <c r="F648" s="3">
        <f t="shared" si="52"/>
        <v>6.1895921756013674</v>
      </c>
      <c r="G648" s="3">
        <f t="shared" si="53"/>
        <v>24.660529690403568</v>
      </c>
      <c r="H648" s="3">
        <f t="shared" si="54"/>
        <v>38.311051300265667</v>
      </c>
      <c r="I648" s="3">
        <f t="shared" si="50"/>
        <v>62.023206984901883</v>
      </c>
    </row>
    <row r="649" spans="1:9" x14ac:dyDescent="0.35">
      <c r="A649">
        <v>648</v>
      </c>
      <c r="B649" s="2">
        <v>14.411740046296289</v>
      </c>
      <c r="C649">
        <v>19.068334740563099</v>
      </c>
      <c r="D649">
        <v>20.607505568616201</v>
      </c>
      <c r="E649" s="3">
        <f t="shared" si="51"/>
        <v>4.6565946942668095</v>
      </c>
      <c r="F649" s="3">
        <f t="shared" si="52"/>
        <v>6.1957655223199115</v>
      </c>
      <c r="G649" s="3">
        <f t="shared" si="53"/>
        <v>21.683874146673801</v>
      </c>
      <c r="H649" s="3">
        <f t="shared" si="54"/>
        <v>38.387510407568129</v>
      </c>
      <c r="I649" s="3">
        <f t="shared" si="50"/>
        <v>41.873917593262334</v>
      </c>
    </row>
    <row r="650" spans="1:9" x14ac:dyDescent="0.35">
      <c r="A650">
        <v>649</v>
      </c>
      <c r="B650" s="2">
        <v>17.825416666666666</v>
      </c>
      <c r="C650">
        <v>15.946047668445299</v>
      </c>
      <c r="D650">
        <v>16.570943622416401</v>
      </c>
      <c r="E650" s="3">
        <f t="shared" si="51"/>
        <v>-1.8793689982213664</v>
      </c>
      <c r="F650" s="3">
        <f t="shared" si="52"/>
        <v>-1.2544730442502647</v>
      </c>
      <c r="G650" s="3">
        <f t="shared" si="53"/>
        <v>3.5320278314755824</v>
      </c>
      <c r="H650" s="3">
        <f t="shared" si="54"/>
        <v>1.5737026187505267</v>
      </c>
      <c r="I650" s="3">
        <f t="shared" si="50"/>
        <v>9.347262435312059</v>
      </c>
    </row>
    <row r="651" spans="1:9" x14ac:dyDescent="0.35">
      <c r="A651">
        <v>650</v>
      </c>
      <c r="B651" s="2">
        <v>13.863673611111112</v>
      </c>
      <c r="C651">
        <v>14.250465881820199</v>
      </c>
      <c r="D651">
        <v>15.3954665251688</v>
      </c>
      <c r="E651" s="3">
        <f t="shared" si="51"/>
        <v>0.38679227070908695</v>
      </c>
      <c r="F651" s="3">
        <f t="shared" si="52"/>
        <v>1.5317929140576876</v>
      </c>
      <c r="G651" s="3">
        <f t="shared" si="53"/>
        <v>0.14960826068029159</v>
      </c>
      <c r="H651" s="3">
        <f t="shared" si="54"/>
        <v>2.3463895315573424</v>
      </c>
      <c r="I651" s="3">
        <f t="shared" si="50"/>
        <v>49.267376701929116</v>
      </c>
    </row>
    <row r="652" spans="1:9" x14ac:dyDescent="0.35">
      <c r="A652">
        <v>651</v>
      </c>
      <c r="B652" s="2">
        <v>10.333024305555556</v>
      </c>
      <c r="C652">
        <v>14.321244155395</v>
      </c>
      <c r="D652">
        <v>14.502552878761501</v>
      </c>
      <c r="E652" s="3">
        <f t="shared" si="51"/>
        <v>3.9882198498394441</v>
      </c>
      <c r="F652" s="3">
        <f t="shared" si="52"/>
        <v>4.1695285732059446</v>
      </c>
      <c r="G652" s="3">
        <f t="shared" si="53"/>
        <v>15.905897570653359</v>
      </c>
      <c r="H652" s="3">
        <f t="shared" si="54"/>
        <v>17.384968522780799</v>
      </c>
      <c r="I652" s="3">
        <f t="shared" si="50"/>
        <v>111.29662708093232</v>
      </c>
    </row>
    <row r="653" spans="1:9" x14ac:dyDescent="0.35">
      <c r="A653">
        <v>652</v>
      </c>
      <c r="B653" s="2">
        <v>11.230142361111112</v>
      </c>
      <c r="C653">
        <v>16.791141182084299</v>
      </c>
      <c r="D653">
        <v>16.807371510490398</v>
      </c>
      <c r="E653" s="3">
        <f t="shared" si="51"/>
        <v>5.5609988209731878</v>
      </c>
      <c r="F653" s="3">
        <f t="shared" si="52"/>
        <v>5.5772291493792867</v>
      </c>
      <c r="G653" s="3">
        <f t="shared" si="53"/>
        <v>30.924707886865185</v>
      </c>
      <c r="H653" s="3">
        <f t="shared" si="54"/>
        <v>31.105484984686001</v>
      </c>
      <c r="I653" s="3">
        <f t="shared" si="50"/>
        <v>93.172756323909852</v>
      </c>
    </row>
    <row r="654" spans="1:9" x14ac:dyDescent="0.35">
      <c r="A654">
        <v>653</v>
      </c>
      <c r="B654" s="2">
        <v>7.0396909722222247</v>
      </c>
      <c r="C654">
        <v>14.9963609823292</v>
      </c>
      <c r="D654">
        <v>14.8844496842346</v>
      </c>
      <c r="E654" s="3">
        <f t="shared" si="51"/>
        <v>7.9566700101069756</v>
      </c>
      <c r="F654" s="3">
        <f t="shared" si="52"/>
        <v>7.844758712012375</v>
      </c>
      <c r="G654" s="3">
        <f t="shared" si="53"/>
        <v>63.308597649735738</v>
      </c>
      <c r="H654" s="3">
        <f t="shared" si="54"/>
        <v>61.540239249694054</v>
      </c>
      <c r="I654" s="3">
        <f t="shared" si="50"/>
        <v>191.63017151887342</v>
      </c>
    </row>
    <row r="655" spans="1:9" x14ac:dyDescent="0.35">
      <c r="A655">
        <v>654</v>
      </c>
      <c r="B655" s="2">
        <v>11.106725694444442</v>
      </c>
      <c r="C655">
        <v>12.905791734997701</v>
      </c>
      <c r="D655">
        <v>14.6886171566846</v>
      </c>
      <c r="E655" s="3">
        <f t="shared" si="51"/>
        <v>1.7990660405532584</v>
      </c>
      <c r="F655" s="3">
        <f t="shared" si="52"/>
        <v>3.5818914622401579</v>
      </c>
      <c r="G655" s="3">
        <f t="shared" si="53"/>
        <v>3.2366386182719782</v>
      </c>
      <c r="H655" s="3">
        <f t="shared" si="54"/>
        <v>12.829946447268936</v>
      </c>
      <c r="I655" s="3">
        <f t="shared" si="50"/>
        <v>95.570572320287695</v>
      </c>
    </row>
    <row r="656" spans="1:9" x14ac:dyDescent="0.35">
      <c r="A656">
        <v>655</v>
      </c>
      <c r="B656" s="2">
        <v>1.5156388888888888</v>
      </c>
      <c r="C656">
        <v>15.154534110737799</v>
      </c>
      <c r="D656">
        <v>15.3388296138948</v>
      </c>
      <c r="E656" s="3">
        <f t="shared" si="51"/>
        <v>13.638895221848911</v>
      </c>
      <c r="F656" s="3">
        <f t="shared" si="52"/>
        <v>13.823190725005912</v>
      </c>
      <c r="G656" s="3">
        <f t="shared" si="53"/>
        <v>186.01946287257303</v>
      </c>
      <c r="H656" s="3">
        <f t="shared" si="54"/>
        <v>191.08060181988947</v>
      </c>
      <c r="I656" s="3">
        <f t="shared" si="50"/>
        <v>375.08483647769185</v>
      </c>
    </row>
    <row r="657" spans="1:9" x14ac:dyDescent="0.35">
      <c r="A657">
        <v>656</v>
      </c>
      <c r="B657" s="2">
        <v>10.697225694444443</v>
      </c>
      <c r="C657">
        <v>13.5264412144441</v>
      </c>
      <c r="D657">
        <v>15.208471570789699</v>
      </c>
      <c r="E657" s="3">
        <f t="shared" si="51"/>
        <v>2.8292155199996571</v>
      </c>
      <c r="F657" s="3">
        <f t="shared" si="52"/>
        <v>4.5112458763452565</v>
      </c>
      <c r="G657" s="3">
        <f t="shared" si="53"/>
        <v>8.0044604586069301</v>
      </c>
      <c r="H657" s="3">
        <f t="shared" si="54"/>
        <v>20.351339356842082</v>
      </c>
      <c r="I657" s="3">
        <f t="shared" si="50"/>
        <v>103.74482317145274</v>
      </c>
    </row>
    <row r="658" spans="1:9" x14ac:dyDescent="0.35">
      <c r="A658">
        <v>657</v>
      </c>
      <c r="B658" s="2">
        <v>11.76032986111111</v>
      </c>
      <c r="C658">
        <v>14.5744402840955</v>
      </c>
      <c r="D658">
        <v>14.422258742777</v>
      </c>
      <c r="E658" s="3">
        <f t="shared" si="51"/>
        <v>2.8141104229843901</v>
      </c>
      <c r="F658" s="3">
        <f t="shared" si="52"/>
        <v>2.6619288816658901</v>
      </c>
      <c r="G658" s="3">
        <f t="shared" si="53"/>
        <v>7.9192174727493825</v>
      </c>
      <c r="H658" s="3">
        <f t="shared" si="54"/>
        <v>7.0858653710470163</v>
      </c>
      <c r="I658" s="3">
        <f t="shared" si="50"/>
        <v>83.218475563136167</v>
      </c>
    </row>
    <row r="659" spans="1:9" x14ac:dyDescent="0.35">
      <c r="A659">
        <v>658</v>
      </c>
      <c r="B659" s="2">
        <v>12.682895833333335</v>
      </c>
      <c r="C659">
        <v>13.943689664813499</v>
      </c>
      <c r="D659">
        <v>14.447424859287</v>
      </c>
      <c r="E659" s="3">
        <f t="shared" si="51"/>
        <v>1.2607938314801643</v>
      </c>
      <c r="F659" s="3">
        <f t="shared" si="52"/>
        <v>1.7645290259536655</v>
      </c>
      <c r="G659" s="3">
        <f t="shared" si="53"/>
        <v>1.589601085498433</v>
      </c>
      <c r="H659" s="3">
        <f t="shared" si="54"/>
        <v>3.1135626834329915</v>
      </c>
      <c r="I659" s="3">
        <f t="shared" si="50"/>
        <v>67.237542173384739</v>
      </c>
    </row>
    <row r="660" spans="1:9" x14ac:dyDescent="0.35">
      <c r="A660">
        <v>659</v>
      </c>
      <c r="B660" s="2">
        <v>13.306236111111112</v>
      </c>
      <c r="C660">
        <v>14.463492815201599</v>
      </c>
      <c r="D660">
        <v>13.825448631361001</v>
      </c>
      <c r="E660" s="3">
        <f t="shared" si="51"/>
        <v>1.1572567040904875</v>
      </c>
      <c r="F660" s="3">
        <f t="shared" si="52"/>
        <v>0.51921252024988895</v>
      </c>
      <c r="G660" s="3">
        <f t="shared" si="53"/>
        <v>1.3392430791623782</v>
      </c>
      <c r="H660" s="3">
        <f t="shared" si="54"/>
        <v>0.26958164118424133</v>
      </c>
      <c r="I660" s="3">
        <f t="shared" si="50"/>
        <v>57.403501558305592</v>
      </c>
    </row>
    <row r="661" spans="1:9" x14ac:dyDescent="0.35">
      <c r="A661">
        <v>660</v>
      </c>
      <c r="B661" s="2">
        <v>11.067502430555558</v>
      </c>
      <c r="C661">
        <v>14.6172929603078</v>
      </c>
      <c r="D661">
        <v>14.448729087704599</v>
      </c>
      <c r="E661" s="3">
        <f t="shared" si="51"/>
        <v>3.5497905297522419</v>
      </c>
      <c r="F661" s="3">
        <f t="shared" si="52"/>
        <v>3.3812266571490408</v>
      </c>
      <c r="G661" s="3">
        <f t="shared" si="53"/>
        <v>12.601012805118701</v>
      </c>
      <c r="H661" s="3">
        <f t="shared" si="54"/>
        <v>11.432693707015277</v>
      </c>
      <c r="I661" s="3">
        <f t="shared" si="50"/>
        <v>96.339005630387717</v>
      </c>
    </row>
    <row r="662" spans="1:9" x14ac:dyDescent="0.35">
      <c r="A662">
        <v>661</v>
      </c>
      <c r="B662" s="2">
        <v>10.119225694444445</v>
      </c>
      <c r="C662">
        <v>15.700560542639099</v>
      </c>
      <c r="D662">
        <v>15.602670300050301</v>
      </c>
      <c r="E662" s="3">
        <f t="shared" si="51"/>
        <v>5.5813348481946541</v>
      </c>
      <c r="F662" s="3">
        <f t="shared" si="52"/>
        <v>5.4834446056058557</v>
      </c>
      <c r="G662" s="3">
        <f t="shared" si="53"/>
        <v>31.151298687672043</v>
      </c>
      <c r="H662" s="3">
        <f t="shared" si="54"/>
        <v>30.068164742747957</v>
      </c>
      <c r="I662" s="3">
        <f t="shared" si="50"/>
        <v>115.85336860362216</v>
      </c>
    </row>
    <row r="663" spans="1:9" x14ac:dyDescent="0.35">
      <c r="A663">
        <v>662</v>
      </c>
      <c r="B663" s="2">
        <v>11.186437500000002</v>
      </c>
      <c r="C663">
        <v>11.162562579154599</v>
      </c>
      <c r="D663">
        <v>12.445847238558001</v>
      </c>
      <c r="E663" s="3">
        <f t="shared" si="51"/>
        <v>-2.3874920845402769E-2</v>
      </c>
      <c r="F663" s="3">
        <f t="shared" si="52"/>
        <v>1.2594097385579985</v>
      </c>
      <c r="G663" s="3">
        <f t="shared" si="53"/>
        <v>5.7001184537424764E-4</v>
      </c>
      <c r="H663" s="3">
        <f t="shared" si="54"/>
        <v>1.5861128895747263</v>
      </c>
      <c r="I663" s="3">
        <f t="shared" si="50"/>
        <v>94.018397838486891</v>
      </c>
    </row>
    <row r="664" spans="1:9" x14ac:dyDescent="0.35">
      <c r="A664">
        <v>663</v>
      </c>
      <c r="B664" s="2">
        <v>18.393923076923077</v>
      </c>
      <c r="C664">
        <v>17.140267998469799</v>
      </c>
      <c r="D664">
        <v>16.700474796805899</v>
      </c>
      <c r="E664" s="3">
        <f t="shared" si="51"/>
        <v>-1.2536550784532778</v>
      </c>
      <c r="F664" s="3">
        <f t="shared" si="52"/>
        <v>-1.6934482801171775</v>
      </c>
      <c r="G664" s="3">
        <f t="shared" si="53"/>
        <v>1.5716510557316943</v>
      </c>
      <c r="H664" s="3">
        <f t="shared" si="54"/>
        <v>2.8677670774318265</v>
      </c>
      <c r="I664" s="3">
        <f t="shared" si="50"/>
        <v>6.1942393656632291</v>
      </c>
    </row>
    <row r="665" spans="1:9" x14ac:dyDescent="0.35">
      <c r="A665">
        <v>664</v>
      </c>
      <c r="B665" s="2">
        <v>14.054823529411763</v>
      </c>
      <c r="C665">
        <v>17.143091993616999</v>
      </c>
      <c r="D665">
        <v>18.518015439326302</v>
      </c>
      <c r="E665" s="3">
        <f t="shared" si="51"/>
        <v>3.0882684642052354</v>
      </c>
      <c r="F665" s="3">
        <f t="shared" si="52"/>
        <v>4.4631919099145385</v>
      </c>
      <c r="G665" s="3">
        <f t="shared" si="53"/>
        <v>9.5374021070045636</v>
      </c>
      <c r="H665" s="3">
        <f t="shared" si="54"/>
        <v>19.920082024726586</v>
      </c>
      <c r="I665" s="3">
        <f t="shared" si="50"/>
        <v>46.620524779407056</v>
      </c>
    </row>
    <row r="666" spans="1:9" x14ac:dyDescent="0.35">
      <c r="A666">
        <v>665</v>
      </c>
      <c r="B666" s="2">
        <v>14.224267361111108</v>
      </c>
      <c r="C666">
        <v>17.9073244100802</v>
      </c>
      <c r="D666">
        <v>17.7595899238332</v>
      </c>
      <c r="E666" s="3">
        <f t="shared" si="51"/>
        <v>3.6830570489690917</v>
      </c>
      <c r="F666" s="3">
        <f t="shared" si="52"/>
        <v>3.5353225627220919</v>
      </c>
      <c r="G666" s="3">
        <f t="shared" si="53"/>
        <v>13.564909225960914</v>
      </c>
      <c r="H666" s="3">
        <f t="shared" si="54"/>
        <v>12.4985056224919</v>
      </c>
      <c r="I666" s="3">
        <f t="shared" si="50"/>
        <v>44.335337311617785</v>
      </c>
    </row>
    <row r="667" spans="1:9" x14ac:dyDescent="0.35">
      <c r="A667">
        <v>666</v>
      </c>
      <c r="B667" s="2">
        <v>13.649861111111109</v>
      </c>
      <c r="C667">
        <v>14.081569269093601</v>
      </c>
      <c r="D667">
        <v>14.7960777464128</v>
      </c>
      <c r="E667" s="3">
        <f t="shared" si="51"/>
        <v>0.43170815798249151</v>
      </c>
      <c r="F667" s="3">
        <f t="shared" si="52"/>
        <v>1.1462166353016912</v>
      </c>
      <c r="G667" s="3">
        <f t="shared" si="53"/>
        <v>0.18637193366863586</v>
      </c>
      <c r="H667" s="3">
        <f t="shared" si="54"/>
        <v>1.3138125750423302</v>
      </c>
      <c r="I667" s="3">
        <f t="shared" si="50"/>
        <v>52.31462330219788</v>
      </c>
    </row>
    <row r="668" spans="1:9" x14ac:dyDescent="0.35">
      <c r="A668">
        <v>667</v>
      </c>
      <c r="B668" s="2">
        <v>9.8718298611111113</v>
      </c>
      <c r="C668">
        <v>11.6321829688937</v>
      </c>
      <c r="D668">
        <v>12.144154413132</v>
      </c>
      <c r="E668" s="3">
        <f t="shared" si="51"/>
        <v>1.7603531077825885</v>
      </c>
      <c r="F668" s="3">
        <f t="shared" si="52"/>
        <v>2.2723245520208888</v>
      </c>
      <c r="G668" s="3">
        <f t="shared" si="53"/>
        <v>3.0988430640798175</v>
      </c>
      <c r="H668" s="3">
        <f t="shared" si="54"/>
        <v>5.1634588697169326</v>
      </c>
      <c r="I668" s="3">
        <f t="shared" si="50"/>
        <v>121.2402734355878</v>
      </c>
    </row>
    <row r="669" spans="1:9" x14ac:dyDescent="0.35">
      <c r="A669">
        <v>668</v>
      </c>
      <c r="B669" s="2">
        <v>14.130006249999999</v>
      </c>
      <c r="C669">
        <v>12.1561422033271</v>
      </c>
      <c r="D669">
        <v>12.869939244286799</v>
      </c>
      <c r="E669" s="3">
        <f t="shared" si="51"/>
        <v>-1.9738640466728992</v>
      </c>
      <c r="F669" s="3">
        <f t="shared" si="52"/>
        <v>-1.2600670057132</v>
      </c>
      <c r="G669" s="3">
        <f t="shared" si="53"/>
        <v>3.8961392747479131</v>
      </c>
      <c r="H669" s="3">
        <f t="shared" si="54"/>
        <v>1.5877688588870296</v>
      </c>
      <c r="I669" s="3">
        <f t="shared" si="50"/>
        <v>45.599493651613251</v>
      </c>
    </row>
    <row r="670" spans="1:9" x14ac:dyDescent="0.35">
      <c r="A670">
        <v>669</v>
      </c>
      <c r="B670" s="2">
        <v>11.517670138888889</v>
      </c>
      <c r="C670">
        <v>12.776807881483499</v>
      </c>
      <c r="D670">
        <v>16.845222662274601</v>
      </c>
      <c r="E670" s="3">
        <f t="shared" si="51"/>
        <v>1.2591377425946106</v>
      </c>
      <c r="F670" s="3">
        <f t="shared" si="52"/>
        <v>5.3275525233857124</v>
      </c>
      <c r="G670" s="3">
        <f t="shared" si="53"/>
        <v>1.5854278548262519</v>
      </c>
      <c r="H670" s="3">
        <f t="shared" si="54"/>
        <v>28.38281588943347</v>
      </c>
      <c r="I670" s="3">
        <f t="shared" si="50"/>
        <v>87.704645219206682</v>
      </c>
    </row>
    <row r="671" spans="1:9" x14ac:dyDescent="0.35">
      <c r="A671">
        <v>670</v>
      </c>
      <c r="B671" s="2">
        <v>11.676447916666667</v>
      </c>
      <c r="C671">
        <v>12.565005331254</v>
      </c>
      <c r="D671">
        <v>12.856364917123599</v>
      </c>
      <c r="E671" s="3">
        <f t="shared" si="51"/>
        <v>0.88855741458733206</v>
      </c>
      <c r="F671" s="3">
        <f t="shared" si="52"/>
        <v>1.1799170004569319</v>
      </c>
      <c r="G671" s="3">
        <f t="shared" si="53"/>
        <v>0.7895342790181239</v>
      </c>
      <c r="H671" s="3">
        <f t="shared" si="54"/>
        <v>1.3922041279672834</v>
      </c>
      <c r="I671" s="3">
        <f t="shared" si="50"/>
        <v>84.755923745304926</v>
      </c>
    </row>
    <row r="672" spans="1:9" x14ac:dyDescent="0.35">
      <c r="A672">
        <v>671</v>
      </c>
      <c r="B672" s="2">
        <v>16.937184722222224</v>
      </c>
      <c r="C672">
        <v>11.647941531138899</v>
      </c>
      <c r="D672">
        <v>12.005434390482799</v>
      </c>
      <c r="E672" s="3">
        <f t="shared" si="51"/>
        <v>-5.2892431910833242</v>
      </c>
      <c r="F672" s="3">
        <f t="shared" si="52"/>
        <v>-4.9317503317394245</v>
      </c>
      <c r="G672" s="3">
        <f t="shared" si="53"/>
        <v>27.976093534421306</v>
      </c>
      <c r="H672" s="3">
        <f t="shared" si="54"/>
        <v>24.322161334611923</v>
      </c>
      <c r="I672" s="3">
        <f t="shared" si="50"/>
        <v>15.567453516463875</v>
      </c>
    </row>
    <row r="673" spans="1:9" x14ac:dyDescent="0.35">
      <c r="A673">
        <v>672</v>
      </c>
      <c r="B673" s="2">
        <v>9.4444430555555545</v>
      </c>
      <c r="C673">
        <v>12.843088803709801</v>
      </c>
      <c r="D673">
        <v>13.986415326876701</v>
      </c>
      <c r="E673" s="3">
        <f t="shared" si="51"/>
        <v>3.3986457481542462</v>
      </c>
      <c r="F673" s="3">
        <f t="shared" si="52"/>
        <v>4.5419722713211463</v>
      </c>
      <c r="G673" s="3">
        <f t="shared" si="53"/>
        <v>11.550792921446936</v>
      </c>
      <c r="H673" s="3">
        <f t="shared" si="54"/>
        <v>20.629512113450172</v>
      </c>
      <c r="I673" s="3">
        <f t="shared" si="50"/>
        <v>130.8347734364751</v>
      </c>
    </row>
    <row r="674" spans="1:9" x14ac:dyDescent="0.35">
      <c r="A674">
        <v>673</v>
      </c>
      <c r="B674" s="2">
        <v>9.8000604166666676</v>
      </c>
      <c r="C674">
        <v>11.411933059221401</v>
      </c>
      <c r="D674">
        <v>12.3901153229145</v>
      </c>
      <c r="E674" s="3">
        <f t="shared" si="51"/>
        <v>1.6118726425547329</v>
      </c>
      <c r="F674" s="3">
        <f t="shared" si="52"/>
        <v>2.5900549062478326</v>
      </c>
      <c r="G674" s="3">
        <f t="shared" si="53"/>
        <v>2.598133415816378</v>
      </c>
      <c r="H674" s="3">
        <f t="shared" si="54"/>
        <v>6.7083844173784692</v>
      </c>
      <c r="I674" s="3">
        <f t="shared" si="50"/>
        <v>122.82591895187102</v>
      </c>
    </row>
    <row r="675" spans="1:9" x14ac:dyDescent="0.35">
      <c r="A675">
        <v>674</v>
      </c>
      <c r="B675" s="2">
        <v>9.9997520833333322</v>
      </c>
      <c r="C675">
        <v>20.448321905699601</v>
      </c>
      <c r="D675">
        <v>20.2892531817415</v>
      </c>
      <c r="E675" s="3">
        <f t="shared" si="51"/>
        <v>10.448569822366268</v>
      </c>
      <c r="F675" s="3">
        <f t="shared" si="52"/>
        <v>10.289501098408168</v>
      </c>
      <c r="G675" s="3">
        <f t="shared" si="53"/>
        <v>109.17261133286307</v>
      </c>
      <c r="H675" s="3">
        <f t="shared" si="54"/>
        <v>105.8738328541429</v>
      </c>
      <c r="I675" s="3">
        <f t="shared" si="50"/>
        <v>118.43955581723344</v>
      </c>
    </row>
    <row r="676" spans="1:9" x14ac:dyDescent="0.35">
      <c r="A676">
        <v>675</v>
      </c>
      <c r="B676" s="2">
        <v>9.1663256944444456</v>
      </c>
      <c r="C676">
        <v>21.586944450828099</v>
      </c>
      <c r="D676">
        <v>21.168894666632902</v>
      </c>
      <c r="E676" s="3">
        <f t="shared" si="51"/>
        <v>12.420618756383654</v>
      </c>
      <c r="F676" s="3">
        <f t="shared" si="52"/>
        <v>12.002568972188456</v>
      </c>
      <c r="G676" s="3">
        <f t="shared" si="53"/>
        <v>154.27177029142942</v>
      </c>
      <c r="H676" s="3">
        <f t="shared" si="54"/>
        <v>144.06166193214105</v>
      </c>
      <c r="I676" s="3">
        <f t="shared" si="50"/>
        <v>137.27450394426972</v>
      </c>
    </row>
    <row r="677" spans="1:9" x14ac:dyDescent="0.35">
      <c r="A677">
        <v>676</v>
      </c>
      <c r="B677" s="2">
        <v>14.031074305555556</v>
      </c>
      <c r="C677">
        <v>16.4976190836977</v>
      </c>
      <c r="D677">
        <v>16.336617683214399</v>
      </c>
      <c r="E677" s="3">
        <f t="shared" si="51"/>
        <v>2.4665447781421435</v>
      </c>
      <c r="F677" s="3">
        <f t="shared" si="52"/>
        <v>2.305543377658843</v>
      </c>
      <c r="G677" s="3">
        <f t="shared" si="53"/>
        <v>6.0838431425802755</v>
      </c>
      <c r="H677" s="3">
        <f t="shared" si="54"/>
        <v>5.3155302662665465</v>
      </c>
      <c r="I677" s="3">
        <f t="shared" si="50"/>
        <v>46.945404521807681</v>
      </c>
    </row>
    <row r="678" spans="1:9" x14ac:dyDescent="0.35">
      <c r="A678">
        <v>677</v>
      </c>
      <c r="B678" s="2">
        <v>14.060320138888889</v>
      </c>
      <c r="C678">
        <v>16.4998553874991</v>
      </c>
      <c r="D678">
        <v>16.490217452286998</v>
      </c>
      <c r="E678" s="3">
        <f t="shared" si="51"/>
        <v>2.4395352486102109</v>
      </c>
      <c r="F678" s="3">
        <f t="shared" si="52"/>
        <v>2.4298973133981097</v>
      </c>
      <c r="G678" s="3">
        <f t="shared" si="53"/>
        <v>5.9513322292116833</v>
      </c>
      <c r="H678" s="3">
        <f t="shared" si="54"/>
        <v>5.9044009536593514</v>
      </c>
      <c r="I678" s="3">
        <f t="shared" si="50"/>
        <v>46.545494145791373</v>
      </c>
    </row>
    <row r="679" spans="1:9" x14ac:dyDescent="0.35">
      <c r="A679">
        <v>678</v>
      </c>
      <c r="B679" s="2">
        <v>9.9113849537037044</v>
      </c>
      <c r="C679">
        <v>12.005918384023801</v>
      </c>
      <c r="D679">
        <v>12.983856395616399</v>
      </c>
      <c r="E679" s="3">
        <f t="shared" si="51"/>
        <v>2.0945334303200962</v>
      </c>
      <c r="F679" s="3">
        <f t="shared" si="52"/>
        <v>3.0724714419126951</v>
      </c>
      <c r="G679" s="3">
        <f t="shared" si="53"/>
        <v>4.3870702907284693</v>
      </c>
      <c r="H679" s="3">
        <f t="shared" si="54"/>
        <v>9.4400807613690763</v>
      </c>
      <c r="I679" s="3">
        <f t="shared" si="50"/>
        <v>120.37076242894116</v>
      </c>
    </row>
    <row r="680" spans="1:9" x14ac:dyDescent="0.35">
      <c r="A680">
        <v>679</v>
      </c>
      <c r="B680" s="2">
        <v>10.605364583333335</v>
      </c>
      <c r="C680">
        <v>14.2204732575251</v>
      </c>
      <c r="D680">
        <v>14.725144280923899</v>
      </c>
      <c r="E680" s="3">
        <f t="shared" si="51"/>
        <v>3.6151086741917648</v>
      </c>
      <c r="F680" s="3">
        <f t="shared" si="52"/>
        <v>4.1197796975905643</v>
      </c>
      <c r="G680" s="3">
        <f t="shared" si="53"/>
        <v>13.06901072621654</v>
      </c>
      <c r="H680" s="3">
        <f t="shared" si="54"/>
        <v>16.972584756679403</v>
      </c>
      <c r="I680" s="3">
        <f t="shared" si="50"/>
        <v>105.62456805368899</v>
      </c>
    </row>
    <row r="681" spans="1:9" x14ac:dyDescent="0.35">
      <c r="A681">
        <v>680</v>
      </c>
      <c r="B681" s="2">
        <v>10.585756944444444</v>
      </c>
      <c r="C681">
        <v>17.1874369075041</v>
      </c>
      <c r="D681">
        <v>18.243609098248299</v>
      </c>
      <c r="E681" s="3">
        <f t="shared" si="51"/>
        <v>6.6016799630596559</v>
      </c>
      <c r="F681" s="3">
        <f t="shared" si="52"/>
        <v>7.6578521538038551</v>
      </c>
      <c r="G681" s="3">
        <f t="shared" si="53"/>
        <v>43.58217833466334</v>
      </c>
      <c r="H681" s="3">
        <f t="shared" si="54"/>
        <v>58.642699609518345</v>
      </c>
      <c r="I681" s="3">
        <f t="shared" si="50"/>
        <v>106.02798287888193</v>
      </c>
    </row>
    <row r="682" spans="1:9" x14ac:dyDescent="0.35">
      <c r="A682">
        <v>681</v>
      </c>
      <c r="B682" s="2">
        <v>13.037267361111113</v>
      </c>
      <c r="C682">
        <v>19.487674868192698</v>
      </c>
      <c r="D682">
        <v>19.250458847444801</v>
      </c>
      <c r="E682" s="3">
        <f t="shared" si="51"/>
        <v>6.4504075070815858</v>
      </c>
      <c r="F682" s="3">
        <f t="shared" si="52"/>
        <v>6.2131914863336881</v>
      </c>
      <c r="G682" s="3">
        <f t="shared" si="53"/>
        <v>41.607757007414477</v>
      </c>
      <c r="H682" s="3">
        <f t="shared" si="54"/>
        <v>38.603748445849426</v>
      </c>
      <c r="I682" s="3">
        <f t="shared" si="50"/>
        <v>61.55153451603266</v>
      </c>
    </row>
    <row r="683" spans="1:9" x14ac:dyDescent="0.35">
      <c r="A683">
        <v>682</v>
      </c>
      <c r="B683" s="2">
        <v>9.3642118055555557</v>
      </c>
      <c r="C683">
        <v>14.544396110535899</v>
      </c>
      <c r="D683">
        <v>14.0519796950183</v>
      </c>
      <c r="E683" s="3">
        <f t="shared" si="51"/>
        <v>5.1801843049803438</v>
      </c>
      <c r="F683" s="3">
        <f t="shared" si="52"/>
        <v>4.6877678894627444</v>
      </c>
      <c r="G683" s="3">
        <f t="shared" si="53"/>
        <v>26.834309433564687</v>
      </c>
      <c r="H683" s="3">
        <f t="shared" si="54"/>
        <v>21.975167785477993</v>
      </c>
      <c r="I683" s="3">
        <f t="shared" si="50"/>
        <v>132.67662917047608</v>
      </c>
    </row>
    <row r="684" spans="1:9" x14ac:dyDescent="0.35">
      <c r="A684">
        <v>683</v>
      </c>
      <c r="B684" s="2">
        <v>16.44736111111111</v>
      </c>
      <c r="C684">
        <v>13.3328898369885</v>
      </c>
      <c r="D684">
        <v>13.7547899836252</v>
      </c>
      <c r="E684" s="3">
        <f t="shared" si="51"/>
        <v>-3.1144712741226108</v>
      </c>
      <c r="F684" s="3">
        <f t="shared" si="52"/>
        <v>-2.6925711274859108</v>
      </c>
      <c r="G684" s="3">
        <f t="shared" si="53"/>
        <v>9.6999313173349186</v>
      </c>
      <c r="H684" s="3">
        <f t="shared" si="54"/>
        <v>7.2499392765707489</v>
      </c>
      <c r="I684" s="3">
        <f t="shared" si="50"/>
        <v>19.672638797558406</v>
      </c>
    </row>
    <row r="685" spans="1:9" x14ac:dyDescent="0.35">
      <c r="A685">
        <v>684</v>
      </c>
      <c r="B685" s="2">
        <v>8.3594236111111098</v>
      </c>
      <c r="C685">
        <v>9.6145260268940191</v>
      </c>
      <c r="D685">
        <v>9.6157297739085301</v>
      </c>
      <c r="E685" s="3">
        <f t="shared" si="51"/>
        <v>1.2551024157829094</v>
      </c>
      <c r="F685" s="3">
        <f t="shared" si="52"/>
        <v>1.2563061627974204</v>
      </c>
      <c r="G685" s="3">
        <f t="shared" si="53"/>
        <v>1.5752820741040952</v>
      </c>
      <c r="H685" s="3">
        <f t="shared" si="54"/>
        <v>1.5783051746827785</v>
      </c>
      <c r="I685" s="3">
        <f t="shared" si="50"/>
        <v>156.83360276657029</v>
      </c>
    </row>
    <row r="686" spans="1:9" x14ac:dyDescent="0.35">
      <c r="A686">
        <v>685</v>
      </c>
      <c r="B686" s="2">
        <v>8.3125486111111133</v>
      </c>
      <c r="C686">
        <v>13.3233919517863</v>
      </c>
      <c r="D686">
        <v>13.6920995496502</v>
      </c>
      <c r="E686" s="3">
        <f t="shared" si="51"/>
        <v>5.0108433406751871</v>
      </c>
      <c r="F686" s="3">
        <f t="shared" si="52"/>
        <v>5.3795509385390865</v>
      </c>
      <c r="G686" s="3">
        <f t="shared" si="53"/>
        <v>25.10855098478887</v>
      </c>
      <c r="H686" s="3">
        <f t="shared" si="54"/>
        <v>28.939568300336767</v>
      </c>
      <c r="I686" s="3">
        <f t="shared" si="50"/>
        <v>158.00986150282424</v>
      </c>
    </row>
    <row r="687" spans="1:9" x14ac:dyDescent="0.35">
      <c r="A687">
        <v>686</v>
      </c>
      <c r="B687" s="2">
        <v>9.9112986111111123</v>
      </c>
      <c r="C687">
        <v>12.7051152795416</v>
      </c>
      <c r="D687">
        <v>12.906016986703699</v>
      </c>
      <c r="E687" s="3">
        <f t="shared" si="51"/>
        <v>2.7938166684304875</v>
      </c>
      <c r="F687" s="3">
        <f t="shared" si="52"/>
        <v>2.994718375592587</v>
      </c>
      <c r="G687" s="3">
        <f t="shared" si="53"/>
        <v>7.8054115768000285</v>
      </c>
      <c r="H687" s="3">
        <f t="shared" si="54"/>
        <v>8.9683381491119025</v>
      </c>
      <c r="I687" s="3">
        <f t="shared" si="50"/>
        <v>120.37265702790408</v>
      </c>
    </row>
    <row r="688" spans="1:9" x14ac:dyDescent="0.35">
      <c r="A688">
        <v>687</v>
      </c>
      <c r="B688" s="2">
        <v>10.270152777777779</v>
      </c>
      <c r="C688">
        <v>14.4994858684391</v>
      </c>
      <c r="D688">
        <v>15.1071120655767</v>
      </c>
      <c r="E688" s="3">
        <f t="shared" si="51"/>
        <v>4.2293330906613207</v>
      </c>
      <c r="F688" s="3">
        <f t="shared" si="52"/>
        <v>4.8369592877989209</v>
      </c>
      <c r="G688" s="3">
        <f t="shared" si="53"/>
        <v>17.887258391762838</v>
      </c>
      <c r="H688" s="3">
        <f t="shared" si="54"/>
        <v>23.396175151824245</v>
      </c>
      <c r="I688" s="3">
        <f t="shared" si="50"/>
        <v>112.6271341465921</v>
      </c>
    </row>
    <row r="689" spans="1:9" x14ac:dyDescent="0.35">
      <c r="A689">
        <v>688</v>
      </c>
      <c r="B689" s="2">
        <v>13.633187499999998</v>
      </c>
      <c r="C689">
        <v>16.854373803950999</v>
      </c>
      <c r="D689">
        <v>19.3636526931612</v>
      </c>
      <c r="E689" s="3">
        <f t="shared" si="51"/>
        <v>3.2211863039510007</v>
      </c>
      <c r="F689" s="3">
        <f t="shared" si="52"/>
        <v>5.7304651931612014</v>
      </c>
      <c r="G689" s="3">
        <f t="shared" si="53"/>
        <v>10.376041204761508</v>
      </c>
      <c r="H689" s="3">
        <f t="shared" si="54"/>
        <v>32.838231330032045</v>
      </c>
      <c r="I689" s="3">
        <f t="shared" si="50"/>
        <v>52.556097930018645</v>
      </c>
    </row>
    <row r="690" spans="1:9" x14ac:dyDescent="0.35">
      <c r="A690">
        <v>689</v>
      </c>
      <c r="B690" s="2">
        <v>9.5524104166666657</v>
      </c>
      <c r="C690">
        <v>12.052301424263799</v>
      </c>
      <c r="D690">
        <v>13.5030145740213</v>
      </c>
      <c r="E690" s="3">
        <f t="shared" si="51"/>
        <v>2.4998910075971335</v>
      </c>
      <c r="F690" s="3">
        <f t="shared" si="52"/>
        <v>3.9506041573546344</v>
      </c>
      <c r="G690" s="3">
        <f t="shared" si="53"/>
        <v>6.249455049865011</v>
      </c>
      <c r="H690" s="3">
        <f t="shared" si="54"/>
        <v>15.607273208107721</v>
      </c>
      <c r="I690" s="3">
        <f t="shared" si="50"/>
        <v>128.37650362620658</v>
      </c>
    </row>
    <row r="691" spans="1:9" x14ac:dyDescent="0.35">
      <c r="A691">
        <v>690</v>
      </c>
      <c r="B691" s="2">
        <v>7.880493055555557</v>
      </c>
      <c r="C691">
        <v>13.327391307909799</v>
      </c>
      <c r="D691">
        <v>14.0286305959728</v>
      </c>
      <c r="E691" s="3">
        <f t="shared" si="51"/>
        <v>5.4468982523542424</v>
      </c>
      <c r="F691" s="3">
        <f t="shared" si="52"/>
        <v>6.1481375404172427</v>
      </c>
      <c r="G691" s="3">
        <f t="shared" si="53"/>
        <v>29.668700571499699</v>
      </c>
      <c r="H691" s="3">
        <f t="shared" si="54"/>
        <v>37.799595215887784</v>
      </c>
      <c r="I691" s="3">
        <f t="shared" si="50"/>
        <v>169.05858070782244</v>
      </c>
    </row>
    <row r="692" spans="1:9" x14ac:dyDescent="0.35">
      <c r="A692">
        <v>691</v>
      </c>
      <c r="B692" s="2">
        <v>11.422979166666664</v>
      </c>
      <c r="C692">
        <v>23.448326611883299</v>
      </c>
      <c r="D692">
        <v>22.662149420041001</v>
      </c>
      <c r="E692" s="3">
        <f t="shared" si="51"/>
        <v>12.025347445216635</v>
      </c>
      <c r="F692" s="3">
        <f t="shared" si="52"/>
        <v>11.239170253374336</v>
      </c>
      <c r="G692" s="3">
        <f t="shared" si="53"/>
        <v>144.60898117817825</v>
      </c>
      <c r="H692" s="3">
        <f t="shared" si="54"/>
        <v>126.31894798433454</v>
      </c>
      <c r="I692" s="3">
        <f t="shared" si="50"/>
        <v>89.487187869148585</v>
      </c>
    </row>
    <row r="693" spans="1:9" x14ac:dyDescent="0.35">
      <c r="A693">
        <v>692</v>
      </c>
      <c r="B693" s="2">
        <v>12.22896153846154</v>
      </c>
      <c r="C693">
        <v>19.858537720267599</v>
      </c>
      <c r="D693">
        <v>19.999445137735702</v>
      </c>
      <c r="E693" s="3">
        <f t="shared" si="51"/>
        <v>7.6295761818060583</v>
      </c>
      <c r="F693" s="3">
        <f t="shared" si="52"/>
        <v>7.7704835992741614</v>
      </c>
      <c r="G693" s="3">
        <f t="shared" si="53"/>
        <v>58.210432713982314</v>
      </c>
      <c r="H693" s="3">
        <f t="shared" si="54"/>
        <v>60.380415366588728</v>
      </c>
      <c r="I693" s="3">
        <f t="shared" si="50"/>
        <v>74.88798489212499</v>
      </c>
    </row>
    <row r="694" spans="1:9" x14ac:dyDescent="0.35">
      <c r="A694">
        <v>693</v>
      </c>
      <c r="B694" s="2">
        <v>9.6355980392156866</v>
      </c>
      <c r="C694">
        <v>13.4766099853724</v>
      </c>
      <c r="D694">
        <v>14.864857260233601</v>
      </c>
      <c r="E694" s="3">
        <f t="shared" si="51"/>
        <v>3.8410119461567138</v>
      </c>
      <c r="F694" s="3">
        <f t="shared" si="52"/>
        <v>5.2292592210179141</v>
      </c>
      <c r="G694" s="3">
        <f t="shared" si="53"/>
        <v>14.753372770518586</v>
      </c>
      <c r="H694" s="3">
        <f t="shared" si="54"/>
        <v>27.34515200060088</v>
      </c>
      <c r="I694" s="3">
        <f t="shared" si="50"/>
        <v>126.49833645294025</v>
      </c>
    </row>
    <row r="695" spans="1:9" x14ac:dyDescent="0.35">
      <c r="A695">
        <v>694</v>
      </c>
      <c r="B695" s="2">
        <v>13.330930555555556</v>
      </c>
      <c r="C695">
        <v>14.5869264747865</v>
      </c>
      <c r="D695">
        <v>15.520267897433801</v>
      </c>
      <c r="E695" s="3">
        <f t="shared" si="51"/>
        <v>1.2559959192309442</v>
      </c>
      <c r="F695" s="3">
        <f t="shared" si="52"/>
        <v>2.1893373418782449</v>
      </c>
      <c r="G695" s="3">
        <f t="shared" si="53"/>
        <v>1.5775257491247845</v>
      </c>
      <c r="H695" s="3">
        <f t="shared" si="54"/>
        <v>4.7931979965424993</v>
      </c>
      <c r="I695" s="3">
        <f t="shared" si="50"/>
        <v>57.029915970578053</v>
      </c>
    </row>
    <row r="696" spans="1:9" x14ac:dyDescent="0.35">
      <c r="A696">
        <v>695</v>
      </c>
      <c r="B696" s="2">
        <v>14.337503472222222</v>
      </c>
      <c r="C696">
        <v>14.3069619953397</v>
      </c>
      <c r="D696">
        <v>13.0796311810068</v>
      </c>
      <c r="E696" s="3">
        <f t="shared" si="51"/>
        <v>-3.0541476882522289E-2</v>
      </c>
      <c r="F696" s="3">
        <f t="shared" si="52"/>
        <v>-1.2578722912154223</v>
      </c>
      <c r="G696" s="3">
        <f t="shared" si="53"/>
        <v>9.3278181016564338E-4</v>
      </c>
      <c r="H696" s="3">
        <f t="shared" si="54"/>
        <v>1.5822427010075362</v>
      </c>
      <c r="I696" s="3">
        <f t="shared" si="50"/>
        <v>42.840199282551609</v>
      </c>
    </row>
    <row r="697" spans="1:9" x14ac:dyDescent="0.35">
      <c r="A697">
        <v>696</v>
      </c>
      <c r="B697" s="2">
        <v>11.820443518518518</v>
      </c>
      <c r="C697">
        <v>12.3415497999073</v>
      </c>
      <c r="D697">
        <v>13.1311918481865</v>
      </c>
      <c r="E697" s="3">
        <f t="shared" si="51"/>
        <v>0.52110628138878212</v>
      </c>
      <c r="F697" s="3">
        <f t="shared" si="52"/>
        <v>1.310748329667982</v>
      </c>
      <c r="G697" s="3">
        <f t="shared" si="53"/>
        <v>0.27155175650284458</v>
      </c>
      <c r="H697" s="3">
        <f t="shared" si="54"/>
        <v>1.7180611837274049</v>
      </c>
      <c r="I697" s="3">
        <f t="shared" si="50"/>
        <v>82.125325622210724</v>
      </c>
    </row>
    <row r="698" spans="1:9" x14ac:dyDescent="0.35">
      <c r="A698">
        <v>697</v>
      </c>
      <c r="B698" s="2">
        <v>12.702537878787885</v>
      </c>
      <c r="C698">
        <v>14.001595038624201</v>
      </c>
      <c r="D698">
        <v>15.329424544747701</v>
      </c>
      <c r="E698" s="3">
        <f t="shared" si="51"/>
        <v>1.2990571598363161</v>
      </c>
      <c r="F698" s="3">
        <f t="shared" si="52"/>
        <v>2.626886665959816</v>
      </c>
      <c r="G698" s="3">
        <f t="shared" si="53"/>
        <v>1.6875495045219961</v>
      </c>
      <c r="H698" s="3">
        <f t="shared" si="54"/>
        <v>6.9005335557974776</v>
      </c>
      <c r="I698" s="3">
        <f t="shared" si="50"/>
        <v>66.915804325341142</v>
      </c>
    </row>
    <row r="699" spans="1:9" x14ac:dyDescent="0.35">
      <c r="A699">
        <v>698</v>
      </c>
      <c r="B699" s="2">
        <v>11.101942708333334</v>
      </c>
      <c r="C699">
        <v>14.3739023279509</v>
      </c>
      <c r="D699">
        <v>15.531970727923399</v>
      </c>
      <c r="E699" s="3">
        <f t="shared" si="51"/>
        <v>3.2719596196175651</v>
      </c>
      <c r="F699" s="3">
        <f t="shared" si="52"/>
        <v>4.4300280195900648</v>
      </c>
      <c r="G699" s="3">
        <f t="shared" si="53"/>
        <v>10.705719752407921</v>
      </c>
      <c r="H699" s="3">
        <f t="shared" si="54"/>
        <v>19.625148254353071</v>
      </c>
      <c r="I699" s="3">
        <f t="shared" si="50"/>
        <v>95.664112335590886</v>
      </c>
    </row>
    <row r="700" spans="1:9" x14ac:dyDescent="0.35">
      <c r="A700">
        <v>699</v>
      </c>
      <c r="B700" s="2">
        <v>8.5306458333333346</v>
      </c>
      <c r="C700">
        <v>13.3196436947765</v>
      </c>
      <c r="D700">
        <v>13.0444997474701</v>
      </c>
      <c r="E700" s="3">
        <f t="shared" si="51"/>
        <v>4.7889978614431659</v>
      </c>
      <c r="F700" s="3">
        <f t="shared" si="52"/>
        <v>4.5138539141367655</v>
      </c>
      <c r="G700" s="3">
        <f t="shared" si="53"/>
        <v>22.934500516907217</v>
      </c>
      <c r="H700" s="3">
        <f t="shared" si="54"/>
        <v>20.374877158167799</v>
      </c>
      <c r="I700" s="3">
        <f t="shared" si="50"/>
        <v>152.57437765005238</v>
      </c>
    </row>
    <row r="701" spans="1:9" x14ac:dyDescent="0.35">
      <c r="A701">
        <v>700</v>
      </c>
      <c r="B701" s="2">
        <v>10.885163194444445</v>
      </c>
      <c r="C701">
        <v>15.060646817203301</v>
      </c>
      <c r="D701">
        <v>15.673118823550499</v>
      </c>
      <c r="E701" s="3">
        <f t="shared" si="51"/>
        <v>4.1754836227588559</v>
      </c>
      <c r="F701" s="3">
        <f t="shared" si="52"/>
        <v>4.7879556291060545</v>
      </c>
      <c r="G701" s="3">
        <f t="shared" si="53"/>
        <v>17.434663483927419</v>
      </c>
      <c r="H701" s="3">
        <f t="shared" si="54"/>
        <v>22.924519106288354</v>
      </c>
      <c r="I701" s="3">
        <f t="shared" si="50"/>
        <v>99.951661243856606</v>
      </c>
    </row>
    <row r="702" spans="1:9" x14ac:dyDescent="0.35">
      <c r="A702">
        <v>701</v>
      </c>
      <c r="B702" s="2">
        <v>12.520459027777777</v>
      </c>
      <c r="C702">
        <v>23.103942049405401</v>
      </c>
      <c r="D702">
        <v>22.859464106189002</v>
      </c>
      <c r="E702" s="3">
        <f t="shared" si="51"/>
        <v>10.583483021627623</v>
      </c>
      <c r="F702" s="3">
        <f t="shared" si="52"/>
        <v>10.339005078411224</v>
      </c>
      <c r="G702" s="3">
        <f t="shared" si="53"/>
        <v>112.01011286908017</v>
      </c>
      <c r="H702" s="3">
        <f t="shared" si="54"/>
        <v>106.89502601141309</v>
      </c>
      <c r="I702" s="3">
        <f t="shared" si="50"/>
        <v>69.927842811861765</v>
      </c>
    </row>
    <row r="703" spans="1:9" x14ac:dyDescent="0.35">
      <c r="A703">
        <v>702</v>
      </c>
      <c r="B703" s="2">
        <v>14.157102777777775</v>
      </c>
      <c r="C703">
        <v>18.915256127906801</v>
      </c>
      <c r="D703">
        <v>20.707700316777601</v>
      </c>
      <c r="E703" s="3">
        <f t="shared" si="51"/>
        <v>4.7581533501290263</v>
      </c>
      <c r="F703" s="3">
        <f t="shared" si="52"/>
        <v>6.5505975389998259</v>
      </c>
      <c r="G703" s="3">
        <f t="shared" si="53"/>
        <v>22.640023303344076</v>
      </c>
      <c r="H703" s="3">
        <f t="shared" si="54"/>
        <v>42.910328117950577</v>
      </c>
      <c r="I703" s="3">
        <f t="shared" si="50"/>
        <v>45.234276274931474</v>
      </c>
    </row>
    <row r="704" spans="1:9" x14ac:dyDescent="0.35">
      <c r="A704">
        <v>703</v>
      </c>
      <c r="B704" s="2">
        <v>15.913327777777775</v>
      </c>
      <c r="C704">
        <v>16.176570050876599</v>
      </c>
      <c r="D704">
        <v>16.413306110528499</v>
      </c>
      <c r="E704" s="3">
        <f t="shared" si="51"/>
        <v>0.26324227309882353</v>
      </c>
      <c r="F704" s="3">
        <f t="shared" si="52"/>
        <v>0.49997833275072345</v>
      </c>
      <c r="G704" s="3">
        <f t="shared" si="53"/>
        <v>6.9296494346235596E-2</v>
      </c>
      <c r="H704" s="3">
        <f t="shared" si="54"/>
        <v>0.24997833322019314</v>
      </c>
      <c r="I704" s="3">
        <f t="shared" si="50"/>
        <v>24.695117114398805</v>
      </c>
    </row>
    <row r="705" spans="1:9" x14ac:dyDescent="0.35">
      <c r="A705">
        <v>704</v>
      </c>
      <c r="B705" s="2">
        <v>15.295645138888888</v>
      </c>
      <c r="C705">
        <v>13.3934525109236</v>
      </c>
      <c r="D705">
        <v>13.1621365176666</v>
      </c>
      <c r="E705" s="3">
        <f t="shared" si="51"/>
        <v>-1.9021926279652881</v>
      </c>
      <c r="F705" s="3">
        <f t="shared" si="52"/>
        <v>-2.1335086212222887</v>
      </c>
      <c r="G705" s="3">
        <f t="shared" si="53"/>
        <v>3.6183367938854891</v>
      </c>
      <c r="H705" s="3">
        <f t="shared" si="54"/>
        <v>4.5518590368298311</v>
      </c>
      <c r="I705" s="3">
        <f t="shared" si="50"/>
        <v>31.215695635401804</v>
      </c>
    </row>
    <row r="706" spans="1:9" x14ac:dyDescent="0.35">
      <c r="A706">
        <v>705</v>
      </c>
      <c r="B706" s="2">
        <v>9.6258006944444485</v>
      </c>
      <c r="C706">
        <v>13.184531217812101</v>
      </c>
      <c r="D706">
        <v>12.9542743686929</v>
      </c>
      <c r="E706" s="3">
        <f t="shared" si="51"/>
        <v>3.5587305233676521</v>
      </c>
      <c r="F706" s="3">
        <f t="shared" si="52"/>
        <v>3.3284736742484515</v>
      </c>
      <c r="G706" s="3">
        <f t="shared" si="53"/>
        <v>12.664562937948602</v>
      </c>
      <c r="H706" s="3">
        <f t="shared" si="54"/>
        <v>11.078737000164987</v>
      </c>
      <c r="I706" s="3">
        <f t="shared" si="50"/>
        <v>126.71881681273882</v>
      </c>
    </row>
    <row r="707" spans="1:9" x14ac:dyDescent="0.35">
      <c r="A707">
        <v>706</v>
      </c>
      <c r="B707" s="2">
        <v>7.6608673611111096</v>
      </c>
      <c r="C707">
        <v>14.030638762627399</v>
      </c>
      <c r="D707">
        <v>13.3210020121531</v>
      </c>
      <c r="E707" s="3">
        <f t="shared" ref="E707:E710" si="55">C707-B707</f>
        <v>6.3697714015162896</v>
      </c>
      <c r="F707" s="3">
        <f t="shared" ref="F707:F710" si="56">D707-B707</f>
        <v>5.6601346510419903</v>
      </c>
      <c r="G707" s="3">
        <f t="shared" ref="G707:G710" si="57">(E707)^2</f>
        <v>40.573987707574794</v>
      </c>
      <c r="H707" s="3">
        <f t="shared" ref="H707:H710" si="58">(F707)^2</f>
        <v>32.037124267926231</v>
      </c>
      <c r="I707" s="3">
        <f t="shared" si="50"/>
        <v>174.8180738024156</v>
      </c>
    </row>
    <row r="708" spans="1:9" x14ac:dyDescent="0.35">
      <c r="A708">
        <v>707</v>
      </c>
      <c r="B708" s="2">
        <v>14.371738194444442</v>
      </c>
      <c r="C708">
        <v>15.1363995065865</v>
      </c>
      <c r="D708">
        <v>14.847792705427601</v>
      </c>
      <c r="E708" s="3">
        <f t="shared" si="55"/>
        <v>0.76466131214205824</v>
      </c>
      <c r="F708" s="3">
        <f t="shared" si="56"/>
        <v>0.47605451098315932</v>
      </c>
      <c r="G708" s="3">
        <f t="shared" si="57"/>
        <v>0.5847069222868142</v>
      </c>
      <c r="H708" s="3">
        <f t="shared" si="58"/>
        <v>0.22662789742741496</v>
      </c>
      <c r="I708" s="3">
        <f t="shared" si="50"/>
        <v>42.393222181557718</v>
      </c>
    </row>
    <row r="709" spans="1:9" x14ac:dyDescent="0.35">
      <c r="A709">
        <v>708</v>
      </c>
      <c r="B709" s="2">
        <v>10.056027777777777</v>
      </c>
      <c r="C709">
        <v>13.501603423251501</v>
      </c>
      <c r="D709">
        <v>13.743630946850701</v>
      </c>
      <c r="E709" s="3">
        <f t="shared" si="55"/>
        <v>3.4455756454737241</v>
      </c>
      <c r="F709" s="3">
        <f t="shared" si="56"/>
        <v>3.6876031690729238</v>
      </c>
      <c r="G709" s="3">
        <f t="shared" si="57"/>
        <v>11.87199152868167</v>
      </c>
      <c r="H709" s="3">
        <f t="shared" si="58"/>
        <v>13.598417132556671</v>
      </c>
      <c r="I709" s="3">
        <f t="shared" si="50"/>
        <v>117.2178266944255</v>
      </c>
    </row>
    <row r="710" spans="1:9" x14ac:dyDescent="0.35">
      <c r="A710">
        <v>709</v>
      </c>
      <c r="B710" s="2">
        <v>10.729897916666665</v>
      </c>
      <c r="C710">
        <v>11.9814745757206</v>
      </c>
      <c r="D710">
        <v>13.308685968513799</v>
      </c>
      <c r="E710" s="3">
        <f t="shared" si="55"/>
        <v>1.251576659053935</v>
      </c>
      <c r="F710" s="3">
        <f t="shared" si="56"/>
        <v>2.578788051847134</v>
      </c>
      <c r="G710" s="3">
        <f t="shared" si="57"/>
        <v>1.5664441334886099</v>
      </c>
      <c r="H710" s="3">
        <f t="shared" si="58"/>
        <v>6.6501478163495369</v>
      </c>
      <c r="I710" s="3">
        <f t="shared" si="50"/>
        <v>103.08032348213409</v>
      </c>
    </row>
    <row r="711" spans="1:9" x14ac:dyDescent="0.35">
      <c r="B711" s="3">
        <f>AVERAGE(B2:B710)</f>
        <v>20.882745964487242</v>
      </c>
      <c r="E711" s="3">
        <f>SUM(E2:E710)</f>
        <v>-1371.3059196322315</v>
      </c>
      <c r="F711" s="3">
        <f>SUM(F2:F710)</f>
        <v>-1336.6561792313555</v>
      </c>
      <c r="G711" s="3">
        <f>SUM(G2:G710)</f>
        <v>82430.340628068981</v>
      </c>
      <c r="H711" s="3">
        <f>SUM(H2:H710)</f>
        <v>85752.967923842443</v>
      </c>
      <c r="I711" s="3">
        <f>SUM(I2:I710)</f>
        <v>111772.00931481727</v>
      </c>
    </row>
    <row r="712" spans="1:9" x14ac:dyDescent="0.35">
      <c r="A712" s="3" t="s">
        <v>23</v>
      </c>
      <c r="B712" s="3">
        <f>_xlfn.STDEV.P(B2:B710)</f>
        <v>12.555771733711905</v>
      </c>
      <c r="D712" s="3"/>
    </row>
  </sheetData>
  <conditionalFormatting sqref="B2:B710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B92B-6173-4987-82F1-140BF857A5A3}">
  <dimension ref="A1:U370"/>
  <sheetViews>
    <sheetView zoomScale="46" zoomScaleNormal="46" workbookViewId="0">
      <selection activeCell="U10" sqref="U10"/>
    </sheetView>
  </sheetViews>
  <sheetFormatPr defaultRowHeight="14.5" x14ac:dyDescent="0.35"/>
  <cols>
    <col min="1" max="1" width="15.81640625" customWidth="1"/>
    <col min="3" max="3" width="13.26953125" customWidth="1"/>
    <col min="4" max="4" width="17.26953125" customWidth="1"/>
    <col min="5" max="5" width="18.90625" customWidth="1"/>
    <col min="6" max="6" width="23.453125" customWidth="1"/>
    <col min="7" max="8" width="17.6328125" customWidth="1"/>
    <col min="9" max="9" width="24.7265625" customWidth="1"/>
    <col min="10" max="11" width="24.90625" customWidth="1"/>
    <col min="13" max="13" width="15.81640625" customWidth="1"/>
    <col min="14" max="14" width="12.36328125" customWidth="1"/>
    <col min="15" max="15" width="8.7265625" customWidth="1"/>
    <col min="18" max="18" width="17.54296875" bestFit="1" customWidth="1"/>
    <col min="19" max="19" width="16" customWidth="1"/>
    <col min="20" max="20" width="23.36328125" customWidth="1"/>
    <col min="21" max="21" width="33.453125" customWidth="1"/>
  </cols>
  <sheetData>
    <row r="1" spans="1:21" x14ac:dyDescent="0.35">
      <c r="B1" s="15" t="s">
        <v>0</v>
      </c>
      <c r="C1" s="15" t="s">
        <v>9</v>
      </c>
      <c r="D1" s="15" t="s">
        <v>11</v>
      </c>
      <c r="E1" s="15" t="s">
        <v>20</v>
      </c>
      <c r="F1" s="15" t="s">
        <v>21</v>
      </c>
      <c r="G1" s="21" t="s">
        <v>24</v>
      </c>
      <c r="H1" s="15" t="s">
        <v>25</v>
      </c>
      <c r="I1" s="15" t="s">
        <v>28</v>
      </c>
      <c r="J1" s="15" t="s">
        <v>30</v>
      </c>
      <c r="K1" s="15"/>
    </row>
    <row r="2" spans="1:21" x14ac:dyDescent="0.35">
      <c r="A2" s="23">
        <v>43466</v>
      </c>
      <c r="B2" s="4">
        <v>12.274663194444445</v>
      </c>
      <c r="C2">
        <v>23.8368216279496</v>
      </c>
      <c r="D2" s="3">
        <f t="shared" ref="D2:D65" si="0">C2-B2</f>
        <v>11.562158433505155</v>
      </c>
      <c r="E2" s="3">
        <f>D2^2</f>
        <v>133.68350764147439</v>
      </c>
      <c r="F2" s="3">
        <f t="shared" ref="F2:F65" si="1">($B$367-B2)^2</f>
        <v>136.99577404541768</v>
      </c>
      <c r="G2" s="20">
        <v>23.8368216279496</v>
      </c>
      <c r="I2" s="20">
        <f>(G2-B2)^2</f>
        <v>133.68350764147439</v>
      </c>
      <c r="L2" s="18"/>
      <c r="M2" s="19" t="s">
        <v>10</v>
      </c>
      <c r="N2" s="18" t="s">
        <v>0</v>
      </c>
      <c r="O2" t="s">
        <v>26</v>
      </c>
      <c r="P2" t="s">
        <v>27</v>
      </c>
      <c r="R2" s="14" t="s">
        <v>6</v>
      </c>
      <c r="S2" s="9" t="s">
        <v>33</v>
      </c>
      <c r="T2" s="9" t="s">
        <v>34</v>
      </c>
      <c r="U2" s="9" t="s">
        <v>37</v>
      </c>
    </row>
    <row r="3" spans="1:21" x14ac:dyDescent="0.35">
      <c r="A3" s="23">
        <v>43467</v>
      </c>
      <c r="B3" s="4">
        <v>10.456048611111111</v>
      </c>
      <c r="C3">
        <v>15.3383351145783</v>
      </c>
      <c r="D3" s="3">
        <f t="shared" si="0"/>
        <v>4.8822865034671885</v>
      </c>
      <c r="E3" s="3">
        <f t="shared" ref="E3:E66" si="2">D3^2</f>
        <v>23.836721501937866</v>
      </c>
      <c r="F3" s="3">
        <f t="shared" si="1"/>
        <v>182.87515233886654</v>
      </c>
      <c r="G3" s="20">
        <v>15.3383351145783</v>
      </c>
      <c r="I3" s="20">
        <f t="shared" ref="I3:I66" si="3">(G3-B3)^2</f>
        <v>23.836721501937866</v>
      </c>
      <c r="L3" s="12" t="s">
        <v>7</v>
      </c>
      <c r="M3" s="10">
        <f>CORREL(B2:B366,C2:C366)</f>
        <v>0.14149640448378398</v>
      </c>
      <c r="N3" s="16"/>
      <c r="R3" s="9" t="s">
        <v>0</v>
      </c>
      <c r="S3" s="9">
        <v>31.24</v>
      </c>
      <c r="T3" s="9">
        <v>6.18</v>
      </c>
      <c r="U3" s="9">
        <v>43.6</v>
      </c>
    </row>
    <row r="4" spans="1:21" x14ac:dyDescent="0.35">
      <c r="A4" s="23">
        <v>43468</v>
      </c>
      <c r="B4" s="4">
        <v>8.7683090277777769</v>
      </c>
      <c r="C4">
        <v>13.375229755786901</v>
      </c>
      <c r="D4" s="3">
        <f t="shared" si="0"/>
        <v>4.6069207280091238</v>
      </c>
      <c r="E4" s="3">
        <f t="shared" si="2"/>
        <v>21.223718594160115</v>
      </c>
      <c r="F4" s="3">
        <f t="shared" si="1"/>
        <v>231.37067421983755</v>
      </c>
      <c r="G4" s="20">
        <v>13.375229755786901</v>
      </c>
      <c r="I4" s="20">
        <f t="shared" si="3"/>
        <v>21.223718594160115</v>
      </c>
      <c r="L4" s="12" t="s">
        <v>3</v>
      </c>
      <c r="M4" s="10">
        <f>M3^2</f>
        <v>2.0021232481838604E-2</v>
      </c>
      <c r="N4" s="16"/>
      <c r="R4" s="9" t="s">
        <v>32</v>
      </c>
      <c r="S4" s="9">
        <v>31.41</v>
      </c>
      <c r="T4" s="9">
        <v>8.1300000000000008</v>
      </c>
      <c r="U4" s="9">
        <v>47.56</v>
      </c>
    </row>
    <row r="5" spans="1:21" x14ac:dyDescent="0.35">
      <c r="A5" s="23">
        <v>43469</v>
      </c>
      <c r="B5" s="4">
        <v>14.715798611111111</v>
      </c>
      <c r="C5">
        <v>14.8219083099888</v>
      </c>
      <c r="D5" s="3">
        <f t="shared" si="0"/>
        <v>0.10610969887768817</v>
      </c>
      <c r="E5" s="3">
        <f t="shared" si="2"/>
        <v>1.125926819591366E-2</v>
      </c>
      <c r="F5" s="3">
        <f t="shared" si="1"/>
        <v>85.810282553937384</v>
      </c>
      <c r="G5" s="20">
        <v>14.8219083099888</v>
      </c>
      <c r="I5" s="20">
        <f t="shared" si="3"/>
        <v>1.125926819591366E-2</v>
      </c>
      <c r="L5" s="12" t="s">
        <v>8</v>
      </c>
      <c r="M5" s="10">
        <f>E367/365</f>
        <v>986.40728716434546</v>
      </c>
      <c r="N5" s="16">
        <f>F367/365</f>
        <v>976.15470912690239</v>
      </c>
    </row>
    <row r="6" spans="1:21" x14ac:dyDescent="0.35">
      <c r="A6" s="23">
        <v>43470</v>
      </c>
      <c r="B6" s="4">
        <v>17.595518813131317</v>
      </c>
      <c r="C6">
        <v>20.7429229550652</v>
      </c>
      <c r="D6" s="3">
        <f t="shared" si="0"/>
        <v>3.1474041419338832</v>
      </c>
      <c r="E6" s="3">
        <f t="shared" si="2"/>
        <v>9.9061528326625634</v>
      </c>
      <c r="F6" s="3">
        <f t="shared" si="1"/>
        <v>40.751163087653161</v>
      </c>
      <c r="G6" s="20">
        <v>20.7429229550652</v>
      </c>
      <c r="I6" s="20">
        <f t="shared" si="3"/>
        <v>9.9061528326625634</v>
      </c>
      <c r="L6" s="12" t="s">
        <v>6</v>
      </c>
      <c r="M6" s="10">
        <f>SQRT(E367/365)</f>
        <v>31.407121599477172</v>
      </c>
      <c r="N6" s="16"/>
      <c r="O6" s="22">
        <f>SQRT(I367/212)</f>
        <v>8.1250637011980249</v>
      </c>
      <c r="P6" s="22">
        <f>SQRT(J367/153)</f>
        <v>47.557541883044252</v>
      </c>
      <c r="R6" s="14"/>
      <c r="S6" s="11" t="s">
        <v>33</v>
      </c>
      <c r="T6" s="11" t="s">
        <v>34</v>
      </c>
      <c r="U6" s="11" t="s">
        <v>37</v>
      </c>
    </row>
    <row r="7" spans="1:21" x14ac:dyDescent="0.35">
      <c r="A7" s="23">
        <v>43471</v>
      </c>
      <c r="B7" s="4">
        <v>28.507117245370367</v>
      </c>
      <c r="C7">
        <v>14.432048935342801</v>
      </c>
      <c r="D7" s="3">
        <f t="shared" si="0"/>
        <v>-14.075068310027566</v>
      </c>
      <c r="E7" s="3">
        <f t="shared" si="2"/>
        <v>198.10754793194224</v>
      </c>
      <c r="F7" s="3">
        <f t="shared" si="1"/>
        <v>20.502192334415131</v>
      </c>
      <c r="G7" s="20">
        <v>14.432048935342801</v>
      </c>
      <c r="I7" s="20">
        <f t="shared" si="3"/>
        <v>198.10754793194224</v>
      </c>
      <c r="L7" s="12" t="s">
        <v>16</v>
      </c>
      <c r="M7" s="17">
        <f>1-(M5/N5)</f>
        <v>-1.0503025741291916E-2</v>
      </c>
      <c r="N7" s="17"/>
      <c r="R7" s="9" t="s">
        <v>7</v>
      </c>
      <c r="S7" s="11">
        <f>CORREL(B2:B366,C2:C366)</f>
        <v>0.14149640448378398</v>
      </c>
      <c r="T7" s="11">
        <f>CORREL(B2:B213,G2:G213)</f>
        <v>0.39335974600202794</v>
      </c>
      <c r="U7" s="11">
        <f>CORREL(B214:B366,H214:H366)</f>
        <v>0.17018296047890014</v>
      </c>
    </row>
    <row r="8" spans="1:21" x14ac:dyDescent="0.35">
      <c r="A8" s="23">
        <v>43472</v>
      </c>
      <c r="B8" s="4">
        <v>9.0307743055555552</v>
      </c>
      <c r="C8">
        <v>13.3494430672974</v>
      </c>
      <c r="D8" s="3">
        <f t="shared" si="0"/>
        <v>4.3186687617418453</v>
      </c>
      <c r="E8" s="3">
        <f t="shared" si="2"/>
        <v>18.650899873644843</v>
      </c>
      <c r="F8" s="3">
        <f t="shared" si="1"/>
        <v>223.45490993765523</v>
      </c>
      <c r="G8" s="20">
        <v>13.3494430672974</v>
      </c>
      <c r="I8" s="20">
        <f t="shared" si="3"/>
        <v>18.650899873644843</v>
      </c>
      <c r="L8" s="12" t="s">
        <v>17</v>
      </c>
      <c r="M8" s="17">
        <f>D367/365</f>
        <v>-5.4228530411250411</v>
      </c>
      <c r="N8" s="17"/>
      <c r="R8" s="9" t="s">
        <v>17</v>
      </c>
      <c r="S8" s="9">
        <v>-5.42</v>
      </c>
      <c r="T8" s="11">
        <f>D369/212</f>
        <v>5.3128131608104088</v>
      </c>
      <c r="U8" s="11">
        <f>D370/153</f>
        <v>-20.298416667336248</v>
      </c>
    </row>
    <row r="9" spans="1:21" x14ac:dyDescent="0.35">
      <c r="A9" s="23">
        <v>43473</v>
      </c>
      <c r="B9" s="4">
        <v>12.755415277777773</v>
      </c>
      <c r="C9">
        <v>12.073751160529399</v>
      </c>
      <c r="D9" s="3">
        <f t="shared" si="0"/>
        <v>-0.68166411724837417</v>
      </c>
      <c r="E9" s="3">
        <f t="shared" si="2"/>
        <v>0.46466596874400523</v>
      </c>
      <c r="F9" s="3">
        <f t="shared" si="1"/>
        <v>125.97295245306333</v>
      </c>
      <c r="G9" s="20">
        <v>12.073751160529399</v>
      </c>
      <c r="I9" s="20">
        <f t="shared" si="3"/>
        <v>0.46466596874400523</v>
      </c>
      <c r="R9" s="24" t="s">
        <v>16</v>
      </c>
      <c r="S9">
        <v>-0.01</v>
      </c>
      <c r="T9">
        <v>0.56000000000000005</v>
      </c>
      <c r="U9">
        <v>-7.0000000000000007E-2</v>
      </c>
    </row>
    <row r="10" spans="1:21" x14ac:dyDescent="0.35">
      <c r="A10" s="23">
        <v>43474</v>
      </c>
      <c r="B10" s="4">
        <v>12.963958333333332</v>
      </c>
      <c r="C10">
        <v>12.5746487871337</v>
      </c>
      <c r="D10" s="3">
        <f t="shared" si="0"/>
        <v>-0.38930954619963209</v>
      </c>
      <c r="E10" s="3">
        <f t="shared" si="2"/>
        <v>0.15156192276216349</v>
      </c>
      <c r="F10" s="3">
        <f t="shared" si="1"/>
        <v>121.33516520300924</v>
      </c>
      <c r="G10" s="20">
        <v>12.5746487871337</v>
      </c>
      <c r="I10" s="20">
        <f t="shared" si="3"/>
        <v>0.15156192276216349</v>
      </c>
      <c r="M10" t="s">
        <v>35</v>
      </c>
      <c r="N10" t="s">
        <v>36</v>
      </c>
    </row>
    <row r="11" spans="1:21" x14ac:dyDescent="0.35">
      <c r="A11" s="23">
        <v>43475</v>
      </c>
      <c r="B11" s="4">
        <v>10.596375</v>
      </c>
      <c r="C11">
        <v>13.649199291103599</v>
      </c>
      <c r="D11" s="3">
        <f t="shared" si="0"/>
        <v>3.0528242911035992</v>
      </c>
      <c r="E11" s="3">
        <f t="shared" si="2"/>
        <v>9.3197361523521938</v>
      </c>
      <c r="F11" s="3">
        <f t="shared" si="1"/>
        <v>179.09953872167256</v>
      </c>
      <c r="G11" s="20">
        <v>13.649199291103599</v>
      </c>
      <c r="I11" s="20">
        <f t="shared" si="3"/>
        <v>9.3197361523521938</v>
      </c>
      <c r="K11" t="s">
        <v>8</v>
      </c>
      <c r="L11" s="25" t="s">
        <v>38</v>
      </c>
      <c r="M11" s="22">
        <f>I367/212</f>
        <v>66.016660148525744</v>
      </c>
      <c r="N11" s="22">
        <f>J367/153</f>
        <v>2261.7197899575081</v>
      </c>
    </row>
    <row r="12" spans="1:21" x14ac:dyDescent="0.35">
      <c r="A12" s="23">
        <v>43476</v>
      </c>
      <c r="B12" s="4">
        <v>12.234107638888888</v>
      </c>
      <c r="C12">
        <v>19.3960962572</v>
      </c>
      <c r="D12" s="3">
        <f t="shared" si="0"/>
        <v>7.1619886183111117</v>
      </c>
      <c r="E12" s="3">
        <f t="shared" si="2"/>
        <v>51.294080968817909</v>
      </c>
      <c r="F12" s="3">
        <f t="shared" si="1"/>
        <v>137.94678537088311</v>
      </c>
      <c r="G12" s="20">
        <v>19.3960962572</v>
      </c>
      <c r="I12" s="20">
        <f t="shared" si="3"/>
        <v>51.294080968817909</v>
      </c>
      <c r="M12" s="22">
        <f>SUM(F2:F213)</f>
        <v>32159.882516010763</v>
      </c>
      <c r="N12" s="22">
        <f>SUM(F214:F366)</f>
        <v>324136.58631530864</v>
      </c>
    </row>
    <row r="13" spans="1:21" x14ac:dyDescent="0.35">
      <c r="A13" s="23">
        <v>43477</v>
      </c>
      <c r="B13" s="4">
        <v>11.223180555555556</v>
      </c>
      <c r="C13">
        <v>22.148984908700999</v>
      </c>
      <c r="D13" s="3">
        <f t="shared" si="0"/>
        <v>10.925804353145443</v>
      </c>
      <c r="E13" s="3">
        <f t="shared" si="2"/>
        <v>119.37320076321191</v>
      </c>
      <c r="F13" s="3">
        <f t="shared" si="1"/>
        <v>162.71558764607431</v>
      </c>
      <c r="G13" s="20">
        <v>22.148984908700999</v>
      </c>
      <c r="I13" s="20">
        <f t="shared" si="3"/>
        <v>119.37320076321191</v>
      </c>
      <c r="K13" t="s">
        <v>8</v>
      </c>
      <c r="L13" s="25" t="s">
        <v>0</v>
      </c>
      <c r="M13" s="22">
        <f>M12/212</f>
        <v>151.69755903778662</v>
      </c>
      <c r="N13" s="22">
        <f>N12/153</f>
        <v>2118.5397798386184</v>
      </c>
    </row>
    <row r="14" spans="1:21" x14ac:dyDescent="0.35">
      <c r="A14" s="23">
        <v>43478</v>
      </c>
      <c r="B14" s="4">
        <v>9.2896006944444434</v>
      </c>
      <c r="C14">
        <v>12.3610844537425</v>
      </c>
      <c r="D14" s="3">
        <f t="shared" si="0"/>
        <v>3.0714837592980562</v>
      </c>
      <c r="E14" s="3">
        <f t="shared" si="2"/>
        <v>9.4340124836317187</v>
      </c>
      <c r="F14" s="3">
        <f t="shared" si="1"/>
        <v>215.78381597064958</v>
      </c>
      <c r="G14" s="20">
        <v>12.3610844537425</v>
      </c>
      <c r="I14" s="20">
        <f t="shared" si="3"/>
        <v>9.4340124836317187</v>
      </c>
      <c r="L14" t="s">
        <v>16</v>
      </c>
      <c r="M14" s="22">
        <f>1-(M11/M13)</f>
        <v>0.5648139589900617</v>
      </c>
      <c r="N14" s="22">
        <f>1-(N11/N13)</f>
        <v>-6.7584291539617203E-2</v>
      </c>
    </row>
    <row r="15" spans="1:21" x14ac:dyDescent="0.35">
      <c r="A15" s="23">
        <v>43479</v>
      </c>
      <c r="B15" s="4">
        <v>14.074256410256409</v>
      </c>
      <c r="C15">
        <v>13.843881653235499</v>
      </c>
      <c r="D15" s="3">
        <f t="shared" si="0"/>
        <v>-0.23037475702090937</v>
      </c>
      <c r="E15" s="3">
        <f t="shared" si="2"/>
        <v>5.3072528672443033E-2</v>
      </c>
      <c r="F15" s="3">
        <f t="shared" si="1"/>
        <v>98.107562426862913</v>
      </c>
      <c r="G15" s="20">
        <v>13.843881653235499</v>
      </c>
      <c r="I15" s="20">
        <f t="shared" si="3"/>
        <v>5.3072528672443033E-2</v>
      </c>
    </row>
    <row r="16" spans="1:21" x14ac:dyDescent="0.35">
      <c r="A16" s="23">
        <v>43480</v>
      </c>
      <c r="B16" s="4">
        <v>13.498563725490197</v>
      </c>
      <c r="C16">
        <v>14.9698126117082</v>
      </c>
      <c r="D16" s="3">
        <f t="shared" si="0"/>
        <v>1.4712488862180031</v>
      </c>
      <c r="E16" s="3">
        <f t="shared" si="2"/>
        <v>2.1645732851977146</v>
      </c>
      <c r="F16" s="3">
        <f t="shared" si="1"/>
        <v>109.8433715722276</v>
      </c>
      <c r="G16" s="20">
        <v>14.9698126117082</v>
      </c>
      <c r="I16" s="20">
        <f t="shared" si="3"/>
        <v>2.1645732851977146</v>
      </c>
    </row>
    <row r="17" spans="1:9" x14ac:dyDescent="0.35">
      <c r="A17" s="23">
        <v>43481</v>
      </c>
      <c r="B17" s="4">
        <v>10.215937499999997</v>
      </c>
      <c r="C17">
        <v>16.882088963134901</v>
      </c>
      <c r="D17" s="3">
        <f t="shared" si="0"/>
        <v>6.6661514631349039</v>
      </c>
      <c r="E17" s="3">
        <f t="shared" si="2"/>
        <v>44.437575329455619</v>
      </c>
      <c r="F17" s="3">
        <f t="shared" si="1"/>
        <v>189.42691513046498</v>
      </c>
      <c r="G17" s="20">
        <v>16.882088963134901</v>
      </c>
      <c r="I17" s="20">
        <f t="shared" si="3"/>
        <v>44.437575329455619</v>
      </c>
    </row>
    <row r="18" spans="1:9" x14ac:dyDescent="0.35">
      <c r="A18" s="23">
        <v>43482</v>
      </c>
      <c r="B18" s="4">
        <v>10.691565972222223</v>
      </c>
      <c r="C18">
        <v>19.176945866066799</v>
      </c>
      <c r="D18" s="3">
        <f t="shared" si="0"/>
        <v>8.4853798938445752</v>
      </c>
      <c r="E18" s="3">
        <f t="shared" si="2"/>
        <v>72.001671942861776</v>
      </c>
      <c r="F18" s="3">
        <f t="shared" si="1"/>
        <v>176.5607551136705</v>
      </c>
      <c r="G18" s="20">
        <v>19.176945866066799</v>
      </c>
      <c r="I18" s="20">
        <f t="shared" si="3"/>
        <v>72.001671942861776</v>
      </c>
    </row>
    <row r="19" spans="1:9" x14ac:dyDescent="0.35">
      <c r="A19" s="23">
        <v>43483</v>
      </c>
      <c r="B19" s="4">
        <v>11.398708333333333</v>
      </c>
      <c r="C19">
        <v>20.0816924721437</v>
      </c>
      <c r="D19" s="3">
        <f t="shared" si="0"/>
        <v>8.682984138810367</v>
      </c>
      <c r="E19" s="3">
        <f t="shared" si="2"/>
        <v>75.394213554832405</v>
      </c>
      <c r="F19" s="3">
        <f t="shared" si="1"/>
        <v>158.26833226950822</v>
      </c>
      <c r="G19" s="20">
        <v>20.0816924721437</v>
      </c>
      <c r="I19" s="20">
        <f t="shared" si="3"/>
        <v>75.394213554832405</v>
      </c>
    </row>
    <row r="20" spans="1:9" x14ac:dyDescent="0.35">
      <c r="A20" s="23">
        <v>43484</v>
      </c>
      <c r="B20" s="4">
        <v>8.7724687499999998</v>
      </c>
      <c r="C20">
        <v>11.457165424749199</v>
      </c>
      <c r="D20" s="3">
        <f t="shared" si="0"/>
        <v>2.6846966747491994</v>
      </c>
      <c r="E20" s="3">
        <f t="shared" si="2"/>
        <v>7.2075962354094081</v>
      </c>
      <c r="F20" s="3">
        <f t="shared" si="1"/>
        <v>231.24414550565783</v>
      </c>
      <c r="G20" s="20">
        <v>11.457165424749199</v>
      </c>
      <c r="I20" s="20">
        <f t="shared" si="3"/>
        <v>7.2075962354094081</v>
      </c>
    </row>
    <row r="21" spans="1:9" x14ac:dyDescent="0.35">
      <c r="A21" s="23">
        <v>43485</v>
      </c>
      <c r="B21" s="4">
        <v>9.5036701388888876</v>
      </c>
      <c r="C21">
        <v>15.1850510649369</v>
      </c>
      <c r="D21" s="3">
        <f t="shared" si="0"/>
        <v>5.6813809260480124</v>
      </c>
      <c r="E21" s="3">
        <f t="shared" si="2"/>
        <v>32.278089226862171</v>
      </c>
      <c r="F21" s="3">
        <f t="shared" si="1"/>
        <v>209.54046043099638</v>
      </c>
      <c r="G21" s="20">
        <v>15.1850510649369</v>
      </c>
      <c r="I21" s="20">
        <f t="shared" si="3"/>
        <v>32.278089226862171</v>
      </c>
    </row>
    <row r="22" spans="1:9" x14ac:dyDescent="0.35">
      <c r="A22" s="23">
        <v>43486</v>
      </c>
      <c r="B22" s="4">
        <v>7.5766423611111113</v>
      </c>
      <c r="C22">
        <v>13.4169836653183</v>
      </c>
      <c r="D22" s="3">
        <f t="shared" si="0"/>
        <v>5.8403413042071888</v>
      </c>
      <c r="E22" s="3">
        <f t="shared" si="2"/>
        <v>34.109586549628524</v>
      </c>
      <c r="F22" s="3">
        <f t="shared" si="1"/>
        <v>269.04332563026617</v>
      </c>
      <c r="G22" s="20">
        <v>13.4169836653183</v>
      </c>
      <c r="I22" s="20">
        <f t="shared" si="3"/>
        <v>34.109586549628524</v>
      </c>
    </row>
    <row r="23" spans="1:9" x14ac:dyDescent="0.35">
      <c r="A23" s="23">
        <v>43487</v>
      </c>
      <c r="B23" s="4">
        <v>9.2461493055555533</v>
      </c>
      <c r="C23">
        <v>11.5017012510718</v>
      </c>
      <c r="D23" s="3">
        <f t="shared" si="0"/>
        <v>2.2555519455162472</v>
      </c>
      <c r="E23" s="3">
        <f t="shared" si="2"/>
        <v>5.0875145789221277</v>
      </c>
      <c r="F23" s="3">
        <f t="shared" si="1"/>
        <v>217.06226946408961</v>
      </c>
      <c r="G23" s="20">
        <v>11.5017012510718</v>
      </c>
      <c r="I23" s="20">
        <f t="shared" si="3"/>
        <v>5.0875145789221277</v>
      </c>
    </row>
    <row r="24" spans="1:9" x14ac:dyDescent="0.35">
      <c r="A24" s="23">
        <v>43488</v>
      </c>
      <c r="B24" s="4">
        <v>14.125826388888884</v>
      </c>
      <c r="C24">
        <v>15.9182814956635</v>
      </c>
      <c r="D24" s="3">
        <f t="shared" si="0"/>
        <v>1.7924551067746162</v>
      </c>
      <c r="E24" s="3">
        <f t="shared" si="2"/>
        <v>3.2128953098024007</v>
      </c>
      <c r="F24" s="3">
        <f t="shared" si="1"/>
        <v>97.088628227705513</v>
      </c>
      <c r="G24" s="20">
        <v>15.9182814956635</v>
      </c>
      <c r="I24" s="20">
        <f t="shared" si="3"/>
        <v>3.2128953098024007</v>
      </c>
    </row>
    <row r="25" spans="1:9" x14ac:dyDescent="0.35">
      <c r="A25" s="23">
        <v>43489</v>
      </c>
      <c r="B25" s="4">
        <v>12.335327083333334</v>
      </c>
      <c r="C25">
        <v>19.858926507035001</v>
      </c>
      <c r="D25" s="3">
        <f t="shared" si="0"/>
        <v>7.5235994237016666</v>
      </c>
      <c r="E25" s="3">
        <f t="shared" si="2"/>
        <v>56.604548288324047</v>
      </c>
      <c r="F25" s="3">
        <f t="shared" si="1"/>
        <v>135.57937082583379</v>
      </c>
      <c r="G25" s="20">
        <v>19.858926507035001</v>
      </c>
      <c r="I25" s="20">
        <f t="shared" si="3"/>
        <v>56.604548288324047</v>
      </c>
    </row>
    <row r="26" spans="1:9" x14ac:dyDescent="0.35">
      <c r="A26" s="23">
        <v>43490</v>
      </c>
      <c r="B26" s="4">
        <v>15.941410416666665</v>
      </c>
      <c r="C26">
        <v>18.4015356876772</v>
      </c>
      <c r="D26" s="3">
        <f t="shared" si="0"/>
        <v>2.4601252710105346</v>
      </c>
      <c r="E26" s="3">
        <f t="shared" si="2"/>
        <v>6.0522163490646559</v>
      </c>
      <c r="F26" s="3">
        <f t="shared" si="1"/>
        <v>64.605781348675507</v>
      </c>
      <c r="G26" s="20">
        <v>18.4015356876772</v>
      </c>
      <c r="I26" s="20">
        <f t="shared" si="3"/>
        <v>6.0522163490646559</v>
      </c>
    </row>
    <row r="27" spans="1:9" x14ac:dyDescent="0.35">
      <c r="A27" s="23">
        <v>43491</v>
      </c>
      <c r="B27" s="4">
        <v>13.662068750000003</v>
      </c>
      <c r="C27">
        <v>20.197265257404201</v>
      </c>
      <c r="D27" s="3">
        <f t="shared" si="0"/>
        <v>6.5351965074041978</v>
      </c>
      <c r="E27" s="3">
        <f t="shared" si="2"/>
        <v>42.708793390388024</v>
      </c>
      <c r="F27" s="3">
        <f t="shared" si="1"/>
        <v>106.44283777991836</v>
      </c>
      <c r="G27" s="20">
        <v>20.197265257404201</v>
      </c>
      <c r="I27" s="20">
        <f t="shared" si="3"/>
        <v>42.708793390388024</v>
      </c>
    </row>
    <row r="28" spans="1:9" x14ac:dyDescent="0.35">
      <c r="A28" s="23">
        <v>43492</v>
      </c>
      <c r="B28" s="4">
        <v>13.781701388888893</v>
      </c>
      <c r="C28">
        <v>20.634660654707201</v>
      </c>
      <c r="D28" s="3">
        <f t="shared" si="0"/>
        <v>6.8529592658183081</v>
      </c>
      <c r="E28" s="3">
        <f t="shared" si="2"/>
        <v>46.963050698965006</v>
      </c>
      <c r="F28" s="3">
        <f t="shared" si="1"/>
        <v>103.98862264182057</v>
      </c>
      <c r="G28" s="20">
        <v>20.634660654707201</v>
      </c>
      <c r="I28" s="20">
        <f t="shared" si="3"/>
        <v>46.963050698965006</v>
      </c>
    </row>
    <row r="29" spans="1:9" x14ac:dyDescent="0.35">
      <c r="A29" s="23">
        <v>43493</v>
      </c>
      <c r="B29" s="4">
        <v>11.469111111111113</v>
      </c>
      <c r="C29">
        <v>21.789427925441402</v>
      </c>
      <c r="D29" s="3">
        <f t="shared" si="0"/>
        <v>10.320316814330289</v>
      </c>
      <c r="E29" s="3">
        <f t="shared" si="2"/>
        <v>106.50893914814847</v>
      </c>
      <c r="F29" s="3">
        <f t="shared" si="1"/>
        <v>156.50188815518135</v>
      </c>
      <c r="G29" s="20">
        <v>21.789427925441402</v>
      </c>
      <c r="I29" s="20">
        <f t="shared" si="3"/>
        <v>106.50893914814847</v>
      </c>
    </row>
    <row r="30" spans="1:9" x14ac:dyDescent="0.35">
      <c r="A30" s="23">
        <v>43494</v>
      </c>
      <c r="B30" s="4">
        <v>16.254284027777775</v>
      </c>
      <c r="C30">
        <v>22.056817479399399</v>
      </c>
      <c r="D30" s="3">
        <f t="shared" si="0"/>
        <v>5.802533451621624</v>
      </c>
      <c r="E30" s="3">
        <f t="shared" si="2"/>
        <v>33.669394457187956</v>
      </c>
      <c r="F30" s="3">
        <f t="shared" si="1"/>
        <v>59.674057641182479</v>
      </c>
      <c r="G30" s="20">
        <v>22.056817479399399</v>
      </c>
      <c r="I30" s="20">
        <f t="shared" si="3"/>
        <v>33.669394457187956</v>
      </c>
    </row>
    <row r="31" spans="1:9" x14ac:dyDescent="0.35">
      <c r="A31" s="23">
        <v>43495</v>
      </c>
      <c r="B31" s="4">
        <v>12.676096759259259</v>
      </c>
      <c r="C31">
        <v>14.0005263436002</v>
      </c>
      <c r="D31" s="3">
        <f t="shared" si="0"/>
        <v>1.3244295843409404</v>
      </c>
      <c r="E31" s="3">
        <f t="shared" si="2"/>
        <v>1.7541137238775162</v>
      </c>
      <c r="F31" s="3">
        <f t="shared" si="1"/>
        <v>127.75974906965124</v>
      </c>
      <c r="G31" s="20">
        <v>14.0005263436002</v>
      </c>
      <c r="I31" s="20">
        <f t="shared" si="3"/>
        <v>1.7541137238775162</v>
      </c>
    </row>
    <row r="32" spans="1:9" x14ac:dyDescent="0.35">
      <c r="A32" s="23">
        <v>43496</v>
      </c>
      <c r="B32" s="4">
        <v>14.384268055555557</v>
      </c>
      <c r="C32">
        <v>15.655637244111</v>
      </c>
      <c r="D32" s="3">
        <f t="shared" si="0"/>
        <v>1.2713691885554432</v>
      </c>
      <c r="E32" s="3">
        <f t="shared" si="2"/>
        <v>1.6163796136081261</v>
      </c>
      <c r="F32" s="3">
        <f t="shared" si="1"/>
        <v>92.06238473022421</v>
      </c>
      <c r="G32" s="20">
        <v>15.655637244111</v>
      </c>
      <c r="I32" s="20">
        <f t="shared" si="3"/>
        <v>1.6163796136081261</v>
      </c>
    </row>
    <row r="33" spans="1:9" x14ac:dyDescent="0.35">
      <c r="A33" s="23">
        <v>43497</v>
      </c>
      <c r="B33" s="5">
        <v>12.164288194444445</v>
      </c>
      <c r="C33">
        <v>15.839726384473501</v>
      </c>
      <c r="D33" s="3">
        <f t="shared" si="0"/>
        <v>3.6754381900290554</v>
      </c>
      <c r="E33" s="3">
        <f t="shared" si="2"/>
        <v>13.508845888724059</v>
      </c>
      <c r="F33" s="3">
        <f t="shared" si="1"/>
        <v>139.59172934039057</v>
      </c>
      <c r="G33" s="20">
        <v>15.839726384473501</v>
      </c>
      <c r="I33" s="20">
        <f t="shared" si="3"/>
        <v>13.508845888724059</v>
      </c>
    </row>
    <row r="34" spans="1:9" x14ac:dyDescent="0.35">
      <c r="A34" s="23">
        <v>43498</v>
      </c>
      <c r="B34" s="5">
        <v>11.262996527777778</v>
      </c>
      <c r="C34">
        <v>20.0241717563223</v>
      </c>
      <c r="D34" s="3">
        <f t="shared" si="0"/>
        <v>8.7611752285445217</v>
      </c>
      <c r="E34" s="3">
        <f t="shared" si="2"/>
        <v>76.758191385262151</v>
      </c>
      <c r="F34" s="3">
        <f t="shared" si="1"/>
        <v>161.7013877131794</v>
      </c>
      <c r="G34" s="20">
        <v>20.0241717563223</v>
      </c>
      <c r="I34" s="20">
        <f t="shared" si="3"/>
        <v>76.758191385262151</v>
      </c>
    </row>
    <row r="35" spans="1:9" x14ac:dyDescent="0.35">
      <c r="A35" s="23">
        <v>43499</v>
      </c>
      <c r="B35" s="5">
        <v>7.4746631944444433</v>
      </c>
      <c r="C35">
        <v>11.9267666310836</v>
      </c>
      <c r="D35" s="3">
        <f t="shared" si="0"/>
        <v>4.452103436639157</v>
      </c>
      <c r="E35" s="3">
        <f t="shared" si="2"/>
        <v>19.821225010534192</v>
      </c>
      <c r="F35" s="3">
        <f t="shared" si="1"/>
        <v>272.3991601461654</v>
      </c>
      <c r="G35" s="20">
        <v>11.9267666310836</v>
      </c>
      <c r="I35" s="20">
        <f t="shared" si="3"/>
        <v>19.821225010534192</v>
      </c>
    </row>
    <row r="36" spans="1:9" x14ac:dyDescent="0.35">
      <c r="A36" s="23">
        <v>43500</v>
      </c>
      <c r="B36" s="5">
        <v>11.410187500000005</v>
      </c>
      <c r="C36">
        <v>12.3453936928197</v>
      </c>
      <c r="D36" s="3">
        <f t="shared" si="0"/>
        <v>0.9352061928196953</v>
      </c>
      <c r="E36" s="3">
        <f t="shared" si="2"/>
        <v>0.87461062308830906</v>
      </c>
      <c r="F36" s="3">
        <f t="shared" si="1"/>
        <v>157.9796373195305</v>
      </c>
      <c r="G36" s="20">
        <v>12.3453936928197</v>
      </c>
      <c r="I36" s="20">
        <f t="shared" si="3"/>
        <v>0.87461062308830906</v>
      </c>
    </row>
    <row r="37" spans="1:9" x14ac:dyDescent="0.35">
      <c r="A37" s="23">
        <v>43501</v>
      </c>
      <c r="B37" s="5">
        <v>11.75940625</v>
      </c>
      <c r="C37">
        <v>12.9161223479943</v>
      </c>
      <c r="D37" s="3">
        <f t="shared" si="0"/>
        <v>1.1567160979943001</v>
      </c>
      <c r="E37" s="3">
        <f t="shared" si="2"/>
        <v>1.3379921313591592</v>
      </c>
      <c r="F37" s="3">
        <f t="shared" si="1"/>
        <v>149.32293355373727</v>
      </c>
      <c r="G37" s="20">
        <v>12.9161223479943</v>
      </c>
      <c r="I37" s="20">
        <f t="shared" si="3"/>
        <v>1.3379921313591592</v>
      </c>
    </row>
    <row r="38" spans="1:9" x14ac:dyDescent="0.35">
      <c r="A38" s="23">
        <v>43502</v>
      </c>
      <c r="B38" s="5">
        <v>14.575432291666671</v>
      </c>
      <c r="C38">
        <v>14.6401414889596</v>
      </c>
      <c r="D38" s="3">
        <f t="shared" si="0"/>
        <v>6.4709197292929233E-2</v>
      </c>
      <c r="E38" s="3">
        <f t="shared" si="2"/>
        <v>4.1872802142952402E-3</v>
      </c>
      <c r="F38" s="3">
        <f t="shared" si="1"/>
        <v>88.430519484181787</v>
      </c>
      <c r="G38" s="20">
        <v>14.6401414889596</v>
      </c>
      <c r="I38" s="20">
        <f t="shared" si="3"/>
        <v>4.1872802142952402E-3</v>
      </c>
    </row>
    <row r="39" spans="1:9" x14ac:dyDescent="0.35">
      <c r="A39" s="23">
        <v>43503</v>
      </c>
      <c r="B39" s="5">
        <v>11.292583333333335</v>
      </c>
      <c r="C39">
        <v>14.175555277434301</v>
      </c>
      <c r="D39" s="3">
        <f t="shared" si="0"/>
        <v>2.8829719441009658</v>
      </c>
      <c r="E39" s="3">
        <f t="shared" si="2"/>
        <v>8.3115272304733026</v>
      </c>
      <c r="F39" s="3">
        <f t="shared" si="1"/>
        <v>160.94980044397525</v>
      </c>
      <c r="G39" s="20">
        <v>14.175555277434301</v>
      </c>
      <c r="I39" s="20">
        <f t="shared" si="3"/>
        <v>8.3115272304733026</v>
      </c>
    </row>
    <row r="40" spans="1:9" x14ac:dyDescent="0.35">
      <c r="A40" s="23">
        <v>43504</v>
      </c>
      <c r="B40" s="5">
        <v>9.3023819444444449</v>
      </c>
      <c r="C40">
        <v>16.072402349751801</v>
      </c>
      <c r="D40" s="3">
        <f t="shared" si="0"/>
        <v>6.7700204053073563</v>
      </c>
      <c r="E40" s="3">
        <f t="shared" si="2"/>
        <v>45.833176288277983</v>
      </c>
      <c r="F40" s="3">
        <f t="shared" si="1"/>
        <v>215.40847689405317</v>
      </c>
      <c r="G40" s="20">
        <v>16.072402349751801</v>
      </c>
      <c r="I40" s="20">
        <f t="shared" si="3"/>
        <v>45.833176288277983</v>
      </c>
    </row>
    <row r="41" spans="1:9" x14ac:dyDescent="0.35">
      <c r="A41" s="23">
        <v>43505</v>
      </c>
      <c r="B41" s="5">
        <v>13.838340277777776</v>
      </c>
      <c r="C41">
        <v>18.377389239062101</v>
      </c>
      <c r="D41" s="3">
        <f t="shared" si="0"/>
        <v>4.5390489612843243</v>
      </c>
      <c r="E41" s="3">
        <f t="shared" si="2"/>
        <v>20.602965472936305</v>
      </c>
      <c r="F41" s="3">
        <f t="shared" si="1"/>
        <v>102.8366825973024</v>
      </c>
      <c r="G41" s="20">
        <v>18.377389239062101</v>
      </c>
      <c r="I41" s="20">
        <f t="shared" si="3"/>
        <v>20.602965472936305</v>
      </c>
    </row>
    <row r="42" spans="1:9" x14ac:dyDescent="0.35">
      <c r="A42" s="23">
        <v>43506</v>
      </c>
      <c r="B42" s="5">
        <v>10.413100694444443</v>
      </c>
      <c r="C42">
        <v>14.872518571642299</v>
      </c>
      <c r="D42" s="3">
        <f t="shared" si="0"/>
        <v>4.4594178771978559</v>
      </c>
      <c r="E42" s="3">
        <f t="shared" si="2"/>
        <v>19.88640780347183</v>
      </c>
      <c r="F42" s="3">
        <f t="shared" si="1"/>
        <v>184.03857772394335</v>
      </c>
      <c r="G42" s="20">
        <v>14.872518571642299</v>
      </c>
      <c r="I42" s="20">
        <f t="shared" si="3"/>
        <v>19.88640780347183</v>
      </c>
    </row>
    <row r="43" spans="1:9" x14ac:dyDescent="0.35">
      <c r="A43" s="23">
        <v>43507</v>
      </c>
      <c r="B43" s="5">
        <v>10.331093749999999</v>
      </c>
      <c r="C43">
        <v>12.619287476641199</v>
      </c>
      <c r="D43" s="3">
        <f t="shared" si="0"/>
        <v>2.2881937266412002</v>
      </c>
      <c r="E43" s="3">
        <f t="shared" si="2"/>
        <v>5.2358305306401443</v>
      </c>
      <c r="F43" s="3">
        <f t="shared" si="1"/>
        <v>186.27032870990553</v>
      </c>
      <c r="G43" s="20">
        <v>12.619287476641199</v>
      </c>
      <c r="I43" s="20">
        <f t="shared" si="3"/>
        <v>5.2358305306401443</v>
      </c>
    </row>
    <row r="44" spans="1:9" x14ac:dyDescent="0.35">
      <c r="A44" s="23">
        <v>43508</v>
      </c>
      <c r="B44" s="5">
        <v>13.067090277777778</v>
      </c>
      <c r="C44">
        <v>13.6318992523529</v>
      </c>
      <c r="D44" s="3">
        <f t="shared" si="0"/>
        <v>0.56480897457512214</v>
      </c>
      <c r="E44" s="3">
        <f t="shared" si="2"/>
        <v>0.31900917776060095</v>
      </c>
      <c r="F44" s="3">
        <f t="shared" si="1"/>
        <v>119.07375841088604</v>
      </c>
      <c r="G44" s="20">
        <v>13.6318992523529</v>
      </c>
      <c r="I44" s="20">
        <f t="shared" si="3"/>
        <v>0.31900917776060095</v>
      </c>
    </row>
    <row r="45" spans="1:9" x14ac:dyDescent="0.35">
      <c r="A45" s="23">
        <v>43509</v>
      </c>
      <c r="B45" s="5">
        <v>9.9868020833333322</v>
      </c>
      <c r="C45">
        <v>13.083646317750899</v>
      </c>
      <c r="D45" s="3">
        <f t="shared" si="0"/>
        <v>3.0968442344175671</v>
      </c>
      <c r="E45" s="3">
        <f t="shared" si="2"/>
        <v>9.5904442122453268</v>
      </c>
      <c r="F45" s="3">
        <f t="shared" si="1"/>
        <v>195.78671196179047</v>
      </c>
      <c r="G45" s="20">
        <v>13.083646317750899</v>
      </c>
      <c r="I45" s="20">
        <f t="shared" si="3"/>
        <v>9.5904442122453268</v>
      </c>
    </row>
    <row r="46" spans="1:9" x14ac:dyDescent="0.35">
      <c r="A46" s="23">
        <v>43510</v>
      </c>
      <c r="B46" s="5">
        <v>12.439814102564101</v>
      </c>
      <c r="C46">
        <v>13.458718925341801</v>
      </c>
      <c r="D46" s="3">
        <f t="shared" si="0"/>
        <v>1.0189048227776993</v>
      </c>
      <c r="E46" s="3">
        <f t="shared" si="2"/>
        <v>1.0381670378796548</v>
      </c>
      <c r="F46" s="3">
        <f t="shared" si="1"/>
        <v>133.15702485663331</v>
      </c>
      <c r="G46" s="20">
        <v>13.458718925341801</v>
      </c>
      <c r="I46" s="20">
        <f t="shared" si="3"/>
        <v>1.0381670378796548</v>
      </c>
    </row>
    <row r="47" spans="1:9" x14ac:dyDescent="0.35">
      <c r="A47" s="23">
        <v>43511</v>
      </c>
      <c r="B47" s="5">
        <v>17.213495098039211</v>
      </c>
      <c r="C47">
        <v>12.081373406008201</v>
      </c>
      <c r="D47" s="3">
        <f t="shared" si="0"/>
        <v>-5.13212169203101</v>
      </c>
      <c r="E47" s="3">
        <f t="shared" si="2"/>
        <v>26.338673061815236</v>
      </c>
      <c r="F47" s="3">
        <f t="shared" si="1"/>
        <v>45.774527102735412</v>
      </c>
      <c r="G47" s="20">
        <v>12.081373406008201</v>
      </c>
      <c r="I47" s="20">
        <f t="shared" si="3"/>
        <v>26.338673061815236</v>
      </c>
    </row>
    <row r="48" spans="1:9" x14ac:dyDescent="0.35">
      <c r="A48" s="23">
        <v>43512</v>
      </c>
      <c r="B48" s="5">
        <v>8.890350694444443</v>
      </c>
      <c r="C48">
        <v>13.206336707383601</v>
      </c>
      <c r="D48" s="3">
        <f t="shared" si="0"/>
        <v>4.3159860129391578</v>
      </c>
      <c r="E48" s="3">
        <f t="shared" si="2"/>
        <v>18.62773526388645</v>
      </c>
      <c r="F48" s="3">
        <f t="shared" si="1"/>
        <v>227.672847668717</v>
      </c>
      <c r="G48" s="20">
        <v>13.206336707383601</v>
      </c>
      <c r="I48" s="20">
        <f t="shared" si="3"/>
        <v>18.62773526388645</v>
      </c>
    </row>
    <row r="49" spans="1:9" x14ac:dyDescent="0.35">
      <c r="A49" s="23">
        <v>43513</v>
      </c>
      <c r="B49" s="5">
        <v>0</v>
      </c>
      <c r="C49">
        <v>14.2991013182424</v>
      </c>
      <c r="D49" s="3">
        <f t="shared" si="0"/>
        <v>14.2991013182424</v>
      </c>
      <c r="E49" s="3">
        <f t="shared" si="2"/>
        <v>204.46429850936153</v>
      </c>
      <c r="F49" s="3">
        <f t="shared" si="1"/>
        <v>575.00119720204964</v>
      </c>
      <c r="G49" s="20">
        <v>14.2991013182424</v>
      </c>
      <c r="I49" s="20">
        <f t="shared" si="3"/>
        <v>204.46429850936153</v>
      </c>
    </row>
    <row r="50" spans="1:9" x14ac:dyDescent="0.35">
      <c r="A50" s="23">
        <v>43514</v>
      </c>
      <c r="B50" s="5">
        <v>11.825322916666666</v>
      </c>
      <c r="C50">
        <v>12.530375362643399</v>
      </c>
      <c r="D50" s="3">
        <f t="shared" si="0"/>
        <v>0.70505244597673311</v>
      </c>
      <c r="E50" s="3">
        <f t="shared" si="2"/>
        <v>0.49709895157777417</v>
      </c>
      <c r="F50" s="3">
        <f t="shared" si="1"/>
        <v>147.71630471451812</v>
      </c>
      <c r="G50" s="20">
        <v>12.530375362643399</v>
      </c>
      <c r="I50" s="20">
        <f t="shared" si="3"/>
        <v>0.49709895157777417</v>
      </c>
    </row>
    <row r="51" spans="1:9" x14ac:dyDescent="0.35">
      <c r="A51" s="23">
        <v>43515</v>
      </c>
      <c r="B51" s="5">
        <v>10.786938446969694</v>
      </c>
      <c r="C51">
        <v>19.2527696895473</v>
      </c>
      <c r="D51" s="3">
        <f t="shared" si="0"/>
        <v>8.4658312425776057</v>
      </c>
      <c r="E51" s="3">
        <f t="shared" si="2"/>
        <v>71.670298627803092</v>
      </c>
      <c r="F51" s="3">
        <f t="shared" si="1"/>
        <v>174.03530526386288</v>
      </c>
      <c r="G51" s="20">
        <v>19.2527696895473</v>
      </c>
      <c r="I51" s="20">
        <f t="shared" si="3"/>
        <v>71.670298627803092</v>
      </c>
    </row>
    <row r="52" spans="1:9" x14ac:dyDescent="0.35">
      <c r="A52" s="23">
        <v>43516</v>
      </c>
      <c r="B52" s="5">
        <v>12.825856249999999</v>
      </c>
      <c r="C52">
        <v>16.478731309391399</v>
      </c>
      <c r="D52" s="3">
        <f t="shared" si="0"/>
        <v>3.6528750593914001</v>
      </c>
      <c r="E52" s="3">
        <f t="shared" si="2"/>
        <v>13.343496199523726</v>
      </c>
      <c r="F52" s="3">
        <f t="shared" si="1"/>
        <v>124.39668822211041</v>
      </c>
      <c r="G52" s="20">
        <v>16.478731309391399</v>
      </c>
      <c r="I52" s="20">
        <f t="shared" si="3"/>
        <v>13.343496199523726</v>
      </c>
    </row>
    <row r="53" spans="1:9" x14ac:dyDescent="0.35">
      <c r="A53" s="23">
        <v>43517</v>
      </c>
      <c r="B53" s="5">
        <v>10.617607638888886</v>
      </c>
      <c r="C53">
        <v>13.640131139153199</v>
      </c>
      <c r="D53" s="3">
        <f t="shared" si="0"/>
        <v>3.0225235002643132</v>
      </c>
      <c r="E53" s="3">
        <f t="shared" si="2"/>
        <v>9.1356483096500352</v>
      </c>
      <c r="F53" s="3">
        <f t="shared" si="1"/>
        <v>178.53168490529816</v>
      </c>
      <c r="G53" s="20">
        <v>13.640131139153199</v>
      </c>
      <c r="I53" s="20">
        <f t="shared" si="3"/>
        <v>9.1356483096500352</v>
      </c>
    </row>
    <row r="54" spans="1:9" x14ac:dyDescent="0.35">
      <c r="A54" s="23">
        <v>43518</v>
      </c>
      <c r="B54" s="5">
        <v>8.1149722222222227</v>
      </c>
      <c r="C54">
        <v>12.5080449616766</v>
      </c>
      <c r="D54" s="3">
        <f t="shared" si="0"/>
        <v>4.3930727394543769</v>
      </c>
      <c r="E54" s="3">
        <f t="shared" si="2"/>
        <v>19.299088094137183</v>
      </c>
      <c r="F54" s="3">
        <f t="shared" si="1"/>
        <v>251.67317027388805</v>
      </c>
      <c r="G54" s="20">
        <v>12.5080449616766</v>
      </c>
      <c r="I54" s="20">
        <f t="shared" si="3"/>
        <v>19.299088094137183</v>
      </c>
    </row>
    <row r="55" spans="1:9" x14ac:dyDescent="0.35">
      <c r="A55" s="23">
        <v>43519</v>
      </c>
      <c r="B55" s="5">
        <v>6.9093416666666663</v>
      </c>
      <c r="C55">
        <v>14.429705361150701</v>
      </c>
      <c r="D55" s="3">
        <f t="shared" si="0"/>
        <v>7.5203636944840344</v>
      </c>
      <c r="E55" s="3">
        <f t="shared" si="2"/>
        <v>56.555870097313559</v>
      </c>
      <c r="F55" s="3">
        <f t="shared" si="1"/>
        <v>291.37946880442581</v>
      </c>
      <c r="G55" s="20">
        <v>14.429705361150701</v>
      </c>
      <c r="I55" s="20">
        <f t="shared" si="3"/>
        <v>56.555870097313559</v>
      </c>
    </row>
    <row r="56" spans="1:9" x14ac:dyDescent="0.35">
      <c r="A56" s="23">
        <v>43520</v>
      </c>
      <c r="B56" s="5">
        <v>7.7804124999999997</v>
      </c>
      <c r="C56">
        <v>13.042448364099</v>
      </c>
      <c r="D56" s="3">
        <f t="shared" si="0"/>
        <v>5.2620358640990004</v>
      </c>
      <c r="E56" s="3">
        <f t="shared" si="2"/>
        <v>27.689021435064113</v>
      </c>
      <c r="F56" s="3">
        <f t="shared" si="1"/>
        <v>262.40015210272668</v>
      </c>
      <c r="G56" s="20">
        <v>13.042448364099</v>
      </c>
      <c r="I56" s="20">
        <f t="shared" si="3"/>
        <v>27.689021435064113</v>
      </c>
    </row>
    <row r="57" spans="1:9" x14ac:dyDescent="0.35">
      <c r="A57" s="23">
        <v>43521</v>
      </c>
      <c r="B57" s="5">
        <v>10.126452430555556</v>
      </c>
      <c r="C57">
        <v>14.3036506753454</v>
      </c>
      <c r="D57" s="3">
        <f t="shared" si="0"/>
        <v>4.1771982447898441</v>
      </c>
      <c r="E57" s="3">
        <f t="shared" si="2"/>
        <v>17.448985176275354</v>
      </c>
      <c r="F57" s="3">
        <f t="shared" si="1"/>
        <v>191.89813259163685</v>
      </c>
      <c r="G57" s="20">
        <v>14.3036506753454</v>
      </c>
      <c r="I57" s="20">
        <f t="shared" si="3"/>
        <v>17.448985176275354</v>
      </c>
    </row>
    <row r="58" spans="1:9" x14ac:dyDescent="0.35">
      <c r="A58" s="23">
        <v>43522</v>
      </c>
      <c r="B58" s="5">
        <v>9.8855243055555544</v>
      </c>
      <c r="C58">
        <v>13.9896621024034</v>
      </c>
      <c r="D58" s="3">
        <f t="shared" si="0"/>
        <v>4.1041377968478461</v>
      </c>
      <c r="E58" s="3">
        <f t="shared" si="2"/>
        <v>16.843947055515091</v>
      </c>
      <c r="F58" s="3">
        <f t="shared" si="1"/>
        <v>198.63120355509676</v>
      </c>
      <c r="G58" s="20">
        <v>13.9896621024034</v>
      </c>
      <c r="I58" s="20">
        <f t="shared" si="3"/>
        <v>16.843947055515091</v>
      </c>
    </row>
    <row r="59" spans="1:9" x14ac:dyDescent="0.35">
      <c r="A59" s="23">
        <v>43523</v>
      </c>
      <c r="B59" s="5">
        <v>8.205390972222224</v>
      </c>
      <c r="C59">
        <v>13.633421984505199</v>
      </c>
      <c r="D59" s="3">
        <f t="shared" si="0"/>
        <v>5.4280310122829754</v>
      </c>
      <c r="E59" s="3">
        <f t="shared" si="2"/>
        <v>29.463520670305741</v>
      </c>
      <c r="F59" s="3">
        <f t="shared" si="1"/>
        <v>248.81250168367595</v>
      </c>
      <c r="G59" s="20">
        <v>13.633421984505199</v>
      </c>
      <c r="I59" s="20">
        <f t="shared" si="3"/>
        <v>29.463520670305741</v>
      </c>
    </row>
    <row r="60" spans="1:9" x14ac:dyDescent="0.35">
      <c r="A60" s="23">
        <v>43524</v>
      </c>
      <c r="B60" s="5">
        <v>10.502711111111113</v>
      </c>
      <c r="C60">
        <v>13.1728181844007</v>
      </c>
      <c r="D60" s="3">
        <f t="shared" si="0"/>
        <v>2.6701070732895875</v>
      </c>
      <c r="E60" s="3">
        <f t="shared" si="2"/>
        <v>7.1294717828310867</v>
      </c>
      <c r="F60" s="3">
        <f t="shared" si="1"/>
        <v>181.61528325013188</v>
      </c>
      <c r="G60" s="20">
        <v>13.1728181844007</v>
      </c>
      <c r="I60" s="20">
        <f t="shared" si="3"/>
        <v>7.1294717828310867</v>
      </c>
    </row>
    <row r="61" spans="1:9" x14ac:dyDescent="0.35">
      <c r="A61" s="23">
        <v>43525</v>
      </c>
      <c r="B61" s="5">
        <v>11.273586805555555</v>
      </c>
      <c r="C61">
        <v>14.3786851306222</v>
      </c>
      <c r="D61" s="3">
        <f t="shared" si="0"/>
        <v>3.1050983250666455</v>
      </c>
      <c r="E61" s="3">
        <f t="shared" si="2"/>
        <v>9.6416356083316881</v>
      </c>
      <c r="F61" s="3">
        <f t="shared" si="1"/>
        <v>161.43216398203029</v>
      </c>
      <c r="G61" s="20">
        <v>14.3786851306222</v>
      </c>
      <c r="I61" s="20">
        <f t="shared" si="3"/>
        <v>9.6416356083316881</v>
      </c>
    </row>
    <row r="62" spans="1:9" x14ac:dyDescent="0.35">
      <c r="A62" s="23">
        <v>43526</v>
      </c>
      <c r="B62" s="5">
        <v>13.032788194444445</v>
      </c>
      <c r="C62">
        <v>16.689528716926699</v>
      </c>
      <c r="D62" s="3">
        <f t="shared" si="0"/>
        <v>3.656740522482254</v>
      </c>
      <c r="E62" s="3">
        <f t="shared" si="2"/>
        <v>13.371751248763788</v>
      </c>
      <c r="F62" s="3">
        <f t="shared" si="1"/>
        <v>119.82355004278656</v>
      </c>
      <c r="G62" s="20">
        <v>16.689528716926699</v>
      </c>
      <c r="I62" s="20">
        <f t="shared" si="3"/>
        <v>13.371751248763788</v>
      </c>
    </row>
    <row r="63" spans="1:9" x14ac:dyDescent="0.35">
      <c r="A63" s="23">
        <v>43527</v>
      </c>
      <c r="B63" s="5">
        <v>10.734600694444444</v>
      </c>
      <c r="C63">
        <v>15.623602817054101</v>
      </c>
      <c r="D63" s="3">
        <f t="shared" si="0"/>
        <v>4.8890021226096572</v>
      </c>
      <c r="E63" s="3">
        <f t="shared" si="2"/>
        <v>23.902341754881732</v>
      </c>
      <c r="F63" s="3">
        <f t="shared" si="1"/>
        <v>175.41894932157035</v>
      </c>
      <c r="G63" s="20">
        <v>15.623602817054101</v>
      </c>
      <c r="I63" s="20">
        <f t="shared" si="3"/>
        <v>23.902341754881732</v>
      </c>
    </row>
    <row r="64" spans="1:9" x14ac:dyDescent="0.35">
      <c r="A64" s="23">
        <v>43528</v>
      </c>
      <c r="B64" s="5">
        <v>12.770989583333332</v>
      </c>
      <c r="C64">
        <v>19.9538864340504</v>
      </c>
      <c r="D64" s="3">
        <f t="shared" si="0"/>
        <v>7.1828968507170678</v>
      </c>
      <c r="E64" s="3">
        <f t="shared" si="2"/>
        <v>51.594007168041173</v>
      </c>
      <c r="F64" s="3">
        <f t="shared" si="1"/>
        <v>125.62359024916017</v>
      </c>
      <c r="G64" s="20">
        <v>19.9538864340504</v>
      </c>
      <c r="I64" s="20">
        <f t="shared" si="3"/>
        <v>51.594007168041173</v>
      </c>
    </row>
    <row r="65" spans="1:9" x14ac:dyDescent="0.35">
      <c r="A65" s="23">
        <v>43529</v>
      </c>
      <c r="B65" s="5">
        <v>9.5766388888888887</v>
      </c>
      <c r="C65">
        <v>13.345566985512299</v>
      </c>
      <c r="D65" s="3">
        <f t="shared" si="0"/>
        <v>3.7689280966234104</v>
      </c>
      <c r="E65" s="3">
        <f t="shared" si="2"/>
        <v>14.204818997517364</v>
      </c>
      <c r="F65" s="3">
        <f t="shared" si="1"/>
        <v>207.43326477260715</v>
      </c>
      <c r="G65" s="20">
        <v>13.345566985512299</v>
      </c>
      <c r="I65" s="20">
        <f t="shared" si="3"/>
        <v>14.204818997517364</v>
      </c>
    </row>
    <row r="66" spans="1:9" x14ac:dyDescent="0.35">
      <c r="A66" s="23">
        <v>43530</v>
      </c>
      <c r="B66" s="5">
        <v>5.2787362268518523</v>
      </c>
      <c r="C66">
        <v>12.961099275946999</v>
      </c>
      <c r="D66" s="3">
        <f t="shared" ref="D66:D129" si="4">C66-B66</f>
        <v>7.6823630490951471</v>
      </c>
      <c r="E66" s="3">
        <f t="shared" si="2"/>
        <v>59.018702018102488</v>
      </c>
      <c r="F66" s="3">
        <f t="shared" ref="F66:F129" si="5">($B$367-B66)^2</f>
        <v>349.70669380469013</v>
      </c>
      <c r="G66" s="20">
        <v>12.961099275946999</v>
      </c>
      <c r="I66" s="20">
        <f t="shared" si="3"/>
        <v>59.018702018102488</v>
      </c>
    </row>
    <row r="67" spans="1:9" x14ac:dyDescent="0.35">
      <c r="A67" s="23">
        <v>43531</v>
      </c>
      <c r="B67" s="5">
        <v>15.233080555555553</v>
      </c>
      <c r="C67">
        <v>14.3809361912285</v>
      </c>
      <c r="D67" s="3">
        <f t="shared" si="4"/>
        <v>-0.85214436432705298</v>
      </c>
      <c r="E67" s="3">
        <f t="shared" ref="E67:E130" si="6">D67^2</f>
        <v>0.72615001765435716</v>
      </c>
      <c r="F67" s="3">
        <f t="shared" si="5"/>
        <v>76.494300620924108</v>
      </c>
      <c r="G67" s="20">
        <v>14.3809361912285</v>
      </c>
      <c r="I67" s="20">
        <f t="shared" ref="I67:I130" si="7">(G67-B67)^2</f>
        <v>0.72615001765435716</v>
      </c>
    </row>
    <row r="68" spans="1:9" x14ac:dyDescent="0.35">
      <c r="A68" s="23">
        <v>43532</v>
      </c>
      <c r="B68" s="5">
        <v>11.713597222222225</v>
      </c>
      <c r="C68">
        <v>14.818098652023499</v>
      </c>
      <c r="D68" s="3">
        <f t="shared" si="4"/>
        <v>3.1045014298012745</v>
      </c>
      <c r="E68" s="3">
        <f t="shared" si="6"/>
        <v>9.6379291276381576</v>
      </c>
      <c r="F68" s="3">
        <f t="shared" si="5"/>
        <v>150.44458416743598</v>
      </c>
      <c r="G68" s="20">
        <v>14.818098652023499</v>
      </c>
      <c r="I68" s="20">
        <f t="shared" si="7"/>
        <v>9.6379291276381576</v>
      </c>
    </row>
    <row r="69" spans="1:9" x14ac:dyDescent="0.35">
      <c r="A69" s="23">
        <v>43533</v>
      </c>
      <c r="B69" s="5">
        <v>10.912593749999999</v>
      </c>
      <c r="C69">
        <v>16.388746901956999</v>
      </c>
      <c r="D69" s="3">
        <f t="shared" si="4"/>
        <v>5.4761531519569999</v>
      </c>
      <c r="E69" s="3">
        <f t="shared" si="6"/>
        <v>29.988253343688584</v>
      </c>
      <c r="F69" s="3">
        <f t="shared" si="5"/>
        <v>170.73574365068646</v>
      </c>
      <c r="G69" s="20">
        <v>16.388746901956999</v>
      </c>
      <c r="I69" s="20">
        <f t="shared" si="7"/>
        <v>29.988253343688584</v>
      </c>
    </row>
    <row r="70" spans="1:9" x14ac:dyDescent="0.35">
      <c r="A70" s="23">
        <v>43534</v>
      </c>
      <c r="B70" s="5">
        <v>11.923802083333333</v>
      </c>
      <c r="C70">
        <v>19.7426652769859</v>
      </c>
      <c r="D70" s="3">
        <f t="shared" si="4"/>
        <v>7.8188631936525663</v>
      </c>
      <c r="E70" s="3">
        <f t="shared" si="6"/>
        <v>61.134621641054807</v>
      </c>
      <c r="F70" s="3">
        <f t="shared" si="5"/>
        <v>145.3321989179401</v>
      </c>
      <c r="G70" s="20">
        <v>19.7426652769859</v>
      </c>
      <c r="I70" s="20">
        <f t="shared" si="7"/>
        <v>61.134621641054807</v>
      </c>
    </row>
    <row r="71" spans="1:9" x14ac:dyDescent="0.35">
      <c r="A71" s="23">
        <v>43535</v>
      </c>
      <c r="B71" s="5">
        <v>10.771270138888889</v>
      </c>
      <c r="C71">
        <v>19.485237002656898</v>
      </c>
      <c r="D71" s="3">
        <f t="shared" si="4"/>
        <v>8.7139668637680092</v>
      </c>
      <c r="E71" s="3">
        <f t="shared" si="6"/>
        <v>75.93321850284687</v>
      </c>
      <c r="F71" s="3">
        <f t="shared" si="5"/>
        <v>174.44895105044611</v>
      </c>
      <c r="G71" s="20">
        <v>19.485237002656898</v>
      </c>
      <c r="I71" s="20">
        <f t="shared" si="7"/>
        <v>75.93321850284687</v>
      </c>
    </row>
    <row r="72" spans="1:9" x14ac:dyDescent="0.35">
      <c r="A72" s="23">
        <v>43536</v>
      </c>
      <c r="B72" s="5">
        <v>13.091395833333332</v>
      </c>
      <c r="C72">
        <v>18.7910170122206</v>
      </c>
      <c r="D72" s="3">
        <f t="shared" si="4"/>
        <v>5.6996211788872682</v>
      </c>
      <c r="E72" s="3">
        <f t="shared" si="6"/>
        <v>32.485681582820291</v>
      </c>
      <c r="F72" s="3">
        <f t="shared" si="5"/>
        <v>118.54390023956188</v>
      </c>
      <c r="G72" s="20">
        <v>18.7910170122206</v>
      </c>
      <c r="I72" s="20">
        <f t="shared" si="7"/>
        <v>32.485681582820291</v>
      </c>
    </row>
    <row r="73" spans="1:9" x14ac:dyDescent="0.35">
      <c r="A73" s="23">
        <v>43537</v>
      </c>
      <c r="B73" s="5">
        <v>12.18357291666667</v>
      </c>
      <c r="C73">
        <v>19.544167501474</v>
      </c>
      <c r="D73" s="3">
        <f t="shared" si="4"/>
        <v>7.3605945848073304</v>
      </c>
      <c r="E73" s="3">
        <f t="shared" si="6"/>
        <v>54.178352641894996</v>
      </c>
      <c r="F73" s="3">
        <f t="shared" si="5"/>
        <v>139.13640732828341</v>
      </c>
      <c r="G73" s="20">
        <v>19.544167501474</v>
      </c>
      <c r="I73" s="20">
        <f t="shared" si="7"/>
        <v>54.178352641894996</v>
      </c>
    </row>
    <row r="74" spans="1:9" x14ac:dyDescent="0.35">
      <c r="A74" s="23">
        <v>43538</v>
      </c>
      <c r="B74" s="5">
        <v>18.50200641025641</v>
      </c>
      <c r="C74">
        <v>19.9786756460493</v>
      </c>
      <c r="D74" s="3">
        <f t="shared" si="4"/>
        <v>1.4766692357928903</v>
      </c>
      <c r="E74" s="3">
        <f t="shared" si="6"/>
        <v>2.1805520319371587</v>
      </c>
      <c r="F74" s="3">
        <f t="shared" si="5"/>
        <v>29.999458793738768</v>
      </c>
      <c r="G74" s="20">
        <v>19.9786756460493</v>
      </c>
      <c r="I74" s="20">
        <f t="shared" si="7"/>
        <v>2.1805520319371587</v>
      </c>
    </row>
    <row r="75" spans="1:9" x14ac:dyDescent="0.35">
      <c r="A75" s="23">
        <v>43539</v>
      </c>
      <c r="B75" s="5">
        <v>11.687686274509804</v>
      </c>
      <c r="C75">
        <v>11.897245496727299</v>
      </c>
      <c r="D75" s="3">
        <f t="shared" si="4"/>
        <v>0.20955922221749468</v>
      </c>
      <c r="E75" s="3">
        <f t="shared" si="6"/>
        <v>4.3915067616401314E-2</v>
      </c>
      <c r="F75" s="3">
        <f t="shared" si="5"/>
        <v>151.08088142637939</v>
      </c>
      <c r="G75" s="20">
        <v>11.897245496727299</v>
      </c>
      <c r="I75" s="20">
        <f t="shared" si="7"/>
        <v>4.3915067616401314E-2</v>
      </c>
    </row>
    <row r="76" spans="1:9" x14ac:dyDescent="0.35">
      <c r="A76" s="23">
        <v>43540</v>
      </c>
      <c r="B76" s="5">
        <v>11.425482638888893</v>
      </c>
      <c r="C76">
        <v>15.0733783285563</v>
      </c>
      <c r="D76" s="3">
        <f t="shared" si="4"/>
        <v>3.6478956896674077</v>
      </c>
      <c r="E76" s="3">
        <f t="shared" si="6"/>
        <v>13.307142962694053</v>
      </c>
      <c r="F76" s="3">
        <f t="shared" si="5"/>
        <v>157.5953822099213</v>
      </c>
      <c r="G76" s="20">
        <v>15.0733783285563</v>
      </c>
      <c r="I76" s="20">
        <f t="shared" si="7"/>
        <v>13.307142962694053</v>
      </c>
    </row>
    <row r="77" spans="1:9" x14ac:dyDescent="0.35">
      <c r="A77" s="23">
        <v>43541</v>
      </c>
      <c r="B77" s="5">
        <v>12.61050625</v>
      </c>
      <c r="C77">
        <v>17.3946622867659</v>
      </c>
      <c r="D77" s="3">
        <f t="shared" si="4"/>
        <v>4.7841560367659</v>
      </c>
      <c r="E77" s="3">
        <f t="shared" si="6"/>
        <v>22.888148984123603</v>
      </c>
      <c r="F77" s="3">
        <f t="shared" si="5"/>
        <v>129.2468014949151</v>
      </c>
      <c r="G77" s="20">
        <v>17.3946622867659</v>
      </c>
      <c r="I77" s="20">
        <f t="shared" si="7"/>
        <v>22.888148984123603</v>
      </c>
    </row>
    <row r="78" spans="1:9" x14ac:dyDescent="0.35">
      <c r="A78" s="23">
        <v>43542</v>
      </c>
      <c r="B78" s="5">
        <v>14.235843749999999</v>
      </c>
      <c r="C78">
        <v>22.331268100874698</v>
      </c>
      <c r="D78" s="3">
        <f t="shared" si="4"/>
        <v>8.0954243508746995</v>
      </c>
      <c r="E78" s="3">
        <f t="shared" si="6"/>
        <v>65.535895420735045</v>
      </c>
      <c r="F78" s="3">
        <f t="shared" si="5"/>
        <v>94.932651554996951</v>
      </c>
      <c r="G78" s="20">
        <v>22.331268100874698</v>
      </c>
      <c r="I78" s="20">
        <f t="shared" si="7"/>
        <v>65.535895420735045</v>
      </c>
    </row>
    <row r="79" spans="1:9" x14ac:dyDescent="0.35">
      <c r="A79" s="23">
        <v>43543</v>
      </c>
      <c r="B79" s="5">
        <v>14.791209595959595</v>
      </c>
      <c r="C79">
        <v>19.5787140028343</v>
      </c>
      <c r="D79" s="3">
        <f t="shared" si="4"/>
        <v>4.7875044068747048</v>
      </c>
      <c r="E79" s="3">
        <f t="shared" si="6"/>
        <v>22.920198445844719</v>
      </c>
      <c r="F79" s="3">
        <f t="shared" si="5"/>
        <v>84.418847554335272</v>
      </c>
      <c r="G79" s="20">
        <v>19.5787140028343</v>
      </c>
      <c r="I79" s="20">
        <f t="shared" si="7"/>
        <v>22.920198445844719</v>
      </c>
    </row>
    <row r="80" spans="1:9" x14ac:dyDescent="0.35">
      <c r="A80" s="23">
        <v>43544</v>
      </c>
      <c r="B80" s="5">
        <v>17.99146515151515</v>
      </c>
      <c r="C80">
        <v>18.528225709216699</v>
      </c>
      <c r="D80" s="3">
        <f t="shared" si="4"/>
        <v>0.53676055770154818</v>
      </c>
      <c r="E80" s="3">
        <f t="shared" si="6"/>
        <v>0.28811189630407702</v>
      </c>
      <c r="F80" s="3">
        <f t="shared" si="5"/>
        <v>35.852760002650626</v>
      </c>
      <c r="G80" s="20">
        <v>18.528225709216699</v>
      </c>
      <c r="I80" s="20">
        <f t="shared" si="7"/>
        <v>0.28811189630407702</v>
      </c>
    </row>
    <row r="81" spans="1:9" x14ac:dyDescent="0.35">
      <c r="A81" s="23">
        <v>43545</v>
      </c>
      <c r="B81" s="5">
        <v>12.966429861111111</v>
      </c>
      <c r="C81">
        <v>21.303031907466099</v>
      </c>
      <c r="D81" s="3">
        <f t="shared" si="4"/>
        <v>8.3366020463549884</v>
      </c>
      <c r="E81" s="3">
        <f t="shared" si="6"/>
        <v>69.498933679290175</v>
      </c>
      <c r="F81" s="3">
        <f t="shared" si="5"/>
        <v>121.2807224460509</v>
      </c>
      <c r="G81" s="20">
        <v>21.303031907466099</v>
      </c>
      <c r="I81" s="20">
        <f t="shared" si="7"/>
        <v>69.498933679290175</v>
      </c>
    </row>
    <row r="82" spans="1:9" x14ac:dyDescent="0.35">
      <c r="A82" s="23">
        <v>43546</v>
      </c>
      <c r="B82" s="5">
        <v>14.214791666666665</v>
      </c>
      <c r="C82">
        <v>21.977256822302898</v>
      </c>
      <c r="D82" s="3">
        <f t="shared" si="4"/>
        <v>7.7624651556362334</v>
      </c>
      <c r="E82" s="3">
        <f t="shared" si="6"/>
        <v>60.255865292466652</v>
      </c>
      <c r="F82" s="3">
        <f t="shared" si="5"/>
        <v>95.343329907195198</v>
      </c>
      <c r="G82" s="20">
        <v>21.977256822302898</v>
      </c>
      <c r="I82" s="20">
        <f t="shared" si="7"/>
        <v>60.255865292466652</v>
      </c>
    </row>
    <row r="83" spans="1:9" x14ac:dyDescent="0.35">
      <c r="A83" s="23">
        <v>43547</v>
      </c>
      <c r="B83" s="5">
        <v>16.864505059523808</v>
      </c>
      <c r="C83">
        <v>17.4587254227458</v>
      </c>
      <c r="D83" s="3">
        <f t="shared" si="4"/>
        <v>0.5942203632219929</v>
      </c>
      <c r="E83" s="3">
        <f t="shared" si="6"/>
        <v>0.35309784006767719</v>
      </c>
      <c r="F83" s="3">
        <f t="shared" si="5"/>
        <v>50.61863621950117</v>
      </c>
      <c r="G83" s="20">
        <v>17.4587254227458</v>
      </c>
      <c r="I83" s="20">
        <f t="shared" si="7"/>
        <v>0.35309784006767719</v>
      </c>
    </row>
    <row r="84" spans="1:9" x14ac:dyDescent="0.35">
      <c r="A84" s="23">
        <v>43548</v>
      </c>
      <c r="B84" s="5">
        <v>22.281679861111105</v>
      </c>
      <c r="C84">
        <v>25.174997866705599</v>
      </c>
      <c r="D84" s="3">
        <f t="shared" si="4"/>
        <v>2.8933180055944945</v>
      </c>
      <c r="E84" s="3">
        <f t="shared" si="6"/>
        <v>8.371289081497304</v>
      </c>
      <c r="F84" s="3">
        <f t="shared" si="5"/>
        <v>2.8815154804280718</v>
      </c>
      <c r="G84" s="20">
        <v>25.174997866705599</v>
      </c>
      <c r="I84" s="20">
        <f t="shared" si="7"/>
        <v>8.371289081497304</v>
      </c>
    </row>
    <row r="85" spans="1:9" x14ac:dyDescent="0.35">
      <c r="A85" s="23">
        <v>43549</v>
      </c>
      <c r="B85" s="5">
        <v>37.463665277777785</v>
      </c>
      <c r="C85">
        <v>23.306793097915602</v>
      </c>
      <c r="D85" s="3">
        <f t="shared" si="4"/>
        <v>-14.156872179862184</v>
      </c>
      <c r="E85" s="3">
        <f t="shared" si="6"/>
        <v>200.41702991695587</v>
      </c>
      <c r="F85" s="3">
        <f t="shared" si="5"/>
        <v>181.83127362831377</v>
      </c>
      <c r="G85" s="20">
        <v>23.306793097915602</v>
      </c>
      <c r="I85" s="20">
        <f t="shared" si="7"/>
        <v>200.41702991695587</v>
      </c>
    </row>
    <row r="86" spans="1:9" x14ac:dyDescent="0.35">
      <c r="A86" s="23">
        <v>43550</v>
      </c>
      <c r="B86" s="5">
        <v>30.272512121212134</v>
      </c>
      <c r="C86">
        <v>24.326602660214601</v>
      </c>
      <c r="D86" s="3">
        <f t="shared" si="4"/>
        <v>-5.9459094609975338</v>
      </c>
      <c r="E86" s="3">
        <f t="shared" si="6"/>
        <v>35.353839318379983</v>
      </c>
      <c r="F86" s="3">
        <f t="shared" si="5"/>
        <v>39.605996715061217</v>
      </c>
      <c r="G86" s="20">
        <v>24.326602660214601</v>
      </c>
      <c r="I86" s="20">
        <f t="shared" si="7"/>
        <v>35.353839318379983</v>
      </c>
    </row>
    <row r="87" spans="1:9" x14ac:dyDescent="0.35">
      <c r="A87" s="23">
        <v>43551</v>
      </c>
      <c r="B87" s="5">
        <v>25.89515565025253</v>
      </c>
      <c r="C87">
        <v>17.029346790164201</v>
      </c>
      <c r="D87" s="3">
        <f t="shared" si="4"/>
        <v>-8.8658088600883289</v>
      </c>
      <c r="E87" s="3">
        <f t="shared" si="6"/>
        <v>78.602566743620713</v>
      </c>
      <c r="F87" s="3">
        <f t="shared" si="5"/>
        <v>3.6709528061666834</v>
      </c>
      <c r="G87" s="20">
        <v>17.029346790164201</v>
      </c>
      <c r="I87" s="20">
        <f t="shared" si="7"/>
        <v>78.602566743620713</v>
      </c>
    </row>
    <row r="88" spans="1:9" x14ac:dyDescent="0.35">
      <c r="A88" s="23">
        <v>43552</v>
      </c>
      <c r="B88" s="5">
        <v>11.918700000000001</v>
      </c>
      <c r="C88">
        <v>11.903390460618199</v>
      </c>
      <c r="D88" s="3">
        <f t="shared" si="4"/>
        <v>-1.5309539381801684E-2</v>
      </c>
      <c r="E88" s="3">
        <f t="shared" si="6"/>
        <v>2.343819960829367E-4</v>
      </c>
      <c r="F88" s="3">
        <f t="shared" si="5"/>
        <v>145.45524006101186</v>
      </c>
      <c r="G88" s="20">
        <v>11.903390460618199</v>
      </c>
      <c r="I88" s="20">
        <f t="shared" si="7"/>
        <v>2.343819960829367E-4</v>
      </c>
    </row>
    <row r="89" spans="1:9" x14ac:dyDescent="0.35">
      <c r="A89" s="23">
        <v>43553</v>
      </c>
      <c r="B89" s="5">
        <v>12.019293750000001</v>
      </c>
      <c r="C89">
        <v>19.022469955768699</v>
      </c>
      <c r="D89" s="3">
        <f t="shared" si="4"/>
        <v>7.0031762057686979</v>
      </c>
      <c r="E89" s="3">
        <f t="shared" si="6"/>
        <v>49.044476969044858</v>
      </c>
      <c r="F89" s="3">
        <f t="shared" si="5"/>
        <v>143.03894082449946</v>
      </c>
      <c r="G89" s="20">
        <v>19.022469955768699</v>
      </c>
      <c r="I89" s="20">
        <f t="shared" si="7"/>
        <v>49.044476969044858</v>
      </c>
    </row>
    <row r="90" spans="1:9" x14ac:dyDescent="0.35">
      <c r="A90" s="23">
        <v>43554</v>
      </c>
      <c r="B90" s="5">
        <v>10.163003935185182</v>
      </c>
      <c r="C90">
        <v>22.310925608975399</v>
      </c>
      <c r="D90" s="3">
        <f t="shared" si="4"/>
        <v>12.147921673790217</v>
      </c>
      <c r="E90" s="3">
        <f t="shared" si="6"/>
        <v>147.57200099254209</v>
      </c>
      <c r="F90" s="3">
        <f t="shared" si="5"/>
        <v>190.88679234375124</v>
      </c>
      <c r="G90" s="20">
        <v>22.310925608975399</v>
      </c>
      <c r="I90" s="20">
        <f t="shared" si="7"/>
        <v>147.57200099254209</v>
      </c>
    </row>
    <row r="91" spans="1:9" x14ac:dyDescent="0.35">
      <c r="A91" s="23">
        <v>43555</v>
      </c>
      <c r="B91" s="5">
        <v>15.55785347222222</v>
      </c>
      <c r="C91">
        <v>22.023123590405699</v>
      </c>
      <c r="D91" s="3">
        <f t="shared" si="4"/>
        <v>6.4652701181834793</v>
      </c>
      <c r="E91" s="3">
        <f t="shared" si="6"/>
        <v>41.799717701076219</v>
      </c>
      <c r="F91" s="3">
        <f t="shared" si="5"/>
        <v>70.918783940477766</v>
      </c>
      <c r="G91" s="20">
        <v>22.023123590405699</v>
      </c>
      <c r="I91" s="20">
        <f t="shared" si="7"/>
        <v>41.799717701076219</v>
      </c>
    </row>
    <row r="92" spans="1:9" x14ac:dyDescent="0.35">
      <c r="A92" s="23">
        <v>43556</v>
      </c>
      <c r="B92" s="5">
        <v>16.734940972222223</v>
      </c>
      <c r="C92">
        <v>16.1553876561895</v>
      </c>
      <c r="D92" s="3">
        <f t="shared" si="4"/>
        <v>-0.57955331603272242</v>
      </c>
      <c r="E92" s="3">
        <f t="shared" si="6"/>
        <v>0.33588204612452466</v>
      </c>
      <c r="F92" s="3">
        <f t="shared" si="5"/>
        <v>52.479036470974854</v>
      </c>
      <c r="G92" s="20">
        <v>16.1553876561895</v>
      </c>
      <c r="I92" s="20">
        <f t="shared" si="7"/>
        <v>0.33588204612452466</v>
      </c>
    </row>
    <row r="93" spans="1:9" x14ac:dyDescent="0.35">
      <c r="A93" s="23">
        <v>43557</v>
      </c>
      <c r="B93" s="5">
        <v>13.440927083333333</v>
      </c>
      <c r="C93">
        <v>13.0706922601674</v>
      </c>
      <c r="D93" s="3">
        <f t="shared" si="4"/>
        <v>-0.37023482316593359</v>
      </c>
      <c r="E93" s="3">
        <f t="shared" si="6"/>
        <v>0.13707382428471013</v>
      </c>
      <c r="F93" s="3">
        <f t="shared" si="5"/>
        <v>111.05482891173939</v>
      </c>
      <c r="G93" s="20">
        <v>13.0706922601674</v>
      </c>
      <c r="I93" s="20">
        <f t="shared" si="7"/>
        <v>0.13707382428471013</v>
      </c>
    </row>
    <row r="94" spans="1:9" x14ac:dyDescent="0.35">
      <c r="A94" s="23">
        <v>43558</v>
      </c>
      <c r="B94" s="5">
        <v>7.7926909722222213</v>
      </c>
      <c r="C94">
        <v>13.065025154444999</v>
      </c>
      <c r="D94" s="3">
        <f t="shared" si="4"/>
        <v>5.2723341822227781</v>
      </c>
      <c r="E94" s="3">
        <f t="shared" si="6"/>
        <v>27.797507729034731</v>
      </c>
      <c r="F94" s="3">
        <f t="shared" si="5"/>
        <v>262.00251056668549</v>
      </c>
      <c r="G94" s="20">
        <v>13.065025154444999</v>
      </c>
      <c r="I94" s="20">
        <f t="shared" si="7"/>
        <v>27.797507729034731</v>
      </c>
    </row>
    <row r="95" spans="1:9" x14ac:dyDescent="0.35">
      <c r="A95" s="23">
        <v>43559</v>
      </c>
      <c r="B95" s="5">
        <v>17.958010416666671</v>
      </c>
      <c r="C95">
        <v>17.786045061488402</v>
      </c>
      <c r="D95" s="3">
        <f t="shared" si="4"/>
        <v>-0.17196535517826916</v>
      </c>
      <c r="E95" s="3">
        <f t="shared" si="6"/>
        <v>2.9572083381588263E-2</v>
      </c>
      <c r="F95" s="3">
        <f t="shared" si="5"/>
        <v>36.25451421976549</v>
      </c>
      <c r="G95" s="20">
        <v>17.786045061488402</v>
      </c>
      <c r="I95" s="20">
        <f t="shared" si="7"/>
        <v>2.9572083381588263E-2</v>
      </c>
    </row>
    <row r="96" spans="1:9" x14ac:dyDescent="0.35">
      <c r="A96" s="23">
        <v>43560</v>
      </c>
      <c r="B96" s="5">
        <v>11.828600694444445</v>
      </c>
      <c r="C96">
        <v>20.8139390478261</v>
      </c>
      <c r="D96" s="3">
        <f t="shared" si="4"/>
        <v>8.9853383533816551</v>
      </c>
      <c r="E96" s="3">
        <f t="shared" si="6"/>
        <v>80.736305324751356</v>
      </c>
      <c r="F96" s="3">
        <f t="shared" si="5"/>
        <v>147.63664015610823</v>
      </c>
      <c r="G96" s="20">
        <v>20.8139390478261</v>
      </c>
      <c r="I96" s="20">
        <f t="shared" si="7"/>
        <v>80.736305324751356</v>
      </c>
    </row>
    <row r="97" spans="1:9" x14ac:dyDescent="0.35">
      <c r="A97" s="23">
        <v>43561</v>
      </c>
      <c r="B97" s="5">
        <v>12.841847800925926</v>
      </c>
      <c r="C97">
        <v>20.550293878259001</v>
      </c>
      <c r="D97" s="3">
        <f t="shared" si="4"/>
        <v>7.7084460773330754</v>
      </c>
      <c r="E97" s="3">
        <f t="shared" si="6"/>
        <v>59.420140927151678</v>
      </c>
      <c r="F97" s="3">
        <f t="shared" si="5"/>
        <v>124.04022597981404</v>
      </c>
      <c r="G97" s="20">
        <v>20.550293878259001</v>
      </c>
      <c r="I97" s="20">
        <f t="shared" si="7"/>
        <v>59.420140927151678</v>
      </c>
    </row>
    <row r="98" spans="1:9" x14ac:dyDescent="0.35">
      <c r="A98" s="23">
        <v>43562</v>
      </c>
      <c r="B98" s="5">
        <v>20.666951388888886</v>
      </c>
      <c r="C98">
        <v>22.661864751490501</v>
      </c>
      <c r="D98" s="3">
        <f t="shared" si="4"/>
        <v>1.9949133626016149</v>
      </c>
      <c r="E98" s="3">
        <f t="shared" si="6"/>
        <v>3.9796793242864821</v>
      </c>
      <c r="F98" s="3">
        <f t="shared" si="5"/>
        <v>10.970875462965205</v>
      </c>
      <c r="G98" s="20">
        <v>22.661864751490501</v>
      </c>
      <c r="I98" s="20">
        <f t="shared" si="7"/>
        <v>3.9796793242864821</v>
      </c>
    </row>
    <row r="99" spans="1:9" x14ac:dyDescent="0.35">
      <c r="A99" s="23">
        <v>43563</v>
      </c>
      <c r="B99" s="5">
        <v>39.507092866161607</v>
      </c>
      <c r="C99">
        <v>25.908653949757198</v>
      </c>
      <c r="D99" s="3">
        <f t="shared" si="4"/>
        <v>-13.598438916404408</v>
      </c>
      <c r="E99" s="3">
        <f t="shared" si="6"/>
        <v>184.91754096318189</v>
      </c>
      <c r="F99" s="3">
        <f t="shared" si="5"/>
        <v>241.11599785697805</v>
      </c>
      <c r="G99" s="20">
        <v>25.908653949757198</v>
      </c>
      <c r="I99" s="20">
        <f t="shared" si="7"/>
        <v>184.91754096318189</v>
      </c>
    </row>
    <row r="100" spans="1:9" x14ac:dyDescent="0.35">
      <c r="A100" s="23">
        <v>43564</v>
      </c>
      <c r="B100" s="5">
        <v>43.21702777777778</v>
      </c>
      <c r="C100">
        <v>23.753003912765799</v>
      </c>
      <c r="D100" s="3">
        <f t="shared" si="4"/>
        <v>-19.464023865011981</v>
      </c>
      <c r="E100" s="3">
        <f t="shared" si="6"/>
        <v>378.84822501775596</v>
      </c>
      <c r="F100" s="3">
        <f t="shared" si="5"/>
        <v>370.09468785600887</v>
      </c>
      <c r="G100" s="20">
        <v>23.753003912765799</v>
      </c>
      <c r="I100" s="20">
        <f t="shared" si="7"/>
        <v>378.84822501775596</v>
      </c>
    </row>
    <row r="101" spans="1:9" x14ac:dyDescent="0.35">
      <c r="A101" s="23">
        <v>43565</v>
      </c>
      <c r="B101" s="5">
        <v>33.912420138888884</v>
      </c>
      <c r="C101">
        <v>23.070292831290299</v>
      </c>
      <c r="D101" s="3">
        <f t="shared" si="4"/>
        <v>-10.842127307598584</v>
      </c>
      <c r="E101" s="3">
        <f t="shared" si="6"/>
        <v>117.55172455417492</v>
      </c>
      <c r="F101" s="3">
        <f t="shared" si="5"/>
        <v>98.669208402532789</v>
      </c>
      <c r="G101" s="20">
        <v>23.070292831290299</v>
      </c>
      <c r="I101" s="20">
        <f t="shared" si="7"/>
        <v>117.55172455417492</v>
      </c>
    </row>
    <row r="102" spans="1:9" x14ac:dyDescent="0.35">
      <c r="A102" s="23">
        <v>43566</v>
      </c>
      <c r="B102" s="5">
        <v>23.048843402777777</v>
      </c>
      <c r="C102">
        <v>18.9751182306548</v>
      </c>
      <c r="D102" s="3">
        <f t="shared" si="4"/>
        <v>-4.0737251721229768</v>
      </c>
      <c r="E102" s="3">
        <f t="shared" si="6"/>
        <v>16.595236777988376</v>
      </c>
      <c r="F102" s="3">
        <f t="shared" si="5"/>
        <v>0.86553098456100752</v>
      </c>
      <c r="G102" s="20">
        <v>18.9751182306548</v>
      </c>
      <c r="I102" s="20">
        <f t="shared" si="7"/>
        <v>16.595236777988376</v>
      </c>
    </row>
    <row r="103" spans="1:9" x14ac:dyDescent="0.35">
      <c r="A103" s="23">
        <v>43567</v>
      </c>
      <c r="B103" s="5">
        <v>19.205604166666667</v>
      </c>
      <c r="C103">
        <v>21.1023606036436</v>
      </c>
      <c r="D103" s="3">
        <f t="shared" si="4"/>
        <v>1.8967564369769327</v>
      </c>
      <c r="E103" s="3">
        <f t="shared" si="6"/>
        <v>3.5976849812134288</v>
      </c>
      <c r="F103" s="3">
        <f t="shared" si="5"/>
        <v>22.787050867659531</v>
      </c>
      <c r="G103" s="20">
        <v>21.1023606036436</v>
      </c>
      <c r="I103" s="20">
        <f t="shared" si="7"/>
        <v>3.5976849812134288</v>
      </c>
    </row>
    <row r="104" spans="1:9" x14ac:dyDescent="0.35">
      <c r="A104" s="23">
        <v>43568</v>
      </c>
      <c r="B104" s="5">
        <v>11.518156249999999</v>
      </c>
      <c r="C104">
        <v>12.895883065234001</v>
      </c>
      <c r="D104" s="3">
        <f t="shared" si="4"/>
        <v>1.3777268152340021</v>
      </c>
      <c r="E104" s="3">
        <f t="shared" si="6"/>
        <v>1.8981311774148262</v>
      </c>
      <c r="F104" s="3">
        <f t="shared" si="5"/>
        <v>155.27717719543287</v>
      </c>
      <c r="G104" s="20">
        <v>12.895883065234001</v>
      </c>
      <c r="I104" s="20">
        <f t="shared" si="7"/>
        <v>1.8981311774148262</v>
      </c>
    </row>
    <row r="105" spans="1:9" x14ac:dyDescent="0.35">
      <c r="A105" s="23">
        <v>43569</v>
      </c>
      <c r="B105" s="5">
        <v>15.50171794871795</v>
      </c>
      <c r="C105">
        <v>20.3336309816425</v>
      </c>
      <c r="D105" s="3">
        <f t="shared" si="4"/>
        <v>4.8319130329245503</v>
      </c>
      <c r="E105" s="3">
        <f t="shared" si="6"/>
        <v>23.347383557746127</v>
      </c>
      <c r="F105" s="3">
        <f t="shared" si="5"/>
        <v>71.867406573603731</v>
      </c>
      <c r="G105" s="20">
        <v>20.3336309816425</v>
      </c>
      <c r="I105" s="20">
        <f t="shared" si="7"/>
        <v>23.347383557746127</v>
      </c>
    </row>
    <row r="106" spans="1:9" x14ac:dyDescent="0.35">
      <c r="A106" s="23">
        <v>43570</v>
      </c>
      <c r="B106" s="5">
        <v>12.697813725490194</v>
      </c>
      <c r="C106">
        <v>23.851146497238499</v>
      </c>
      <c r="D106" s="3">
        <f t="shared" si="4"/>
        <v>11.153332771748305</v>
      </c>
      <c r="E106" s="3">
        <f t="shared" si="6"/>
        <v>124.39683191735473</v>
      </c>
      <c r="F106" s="3">
        <f t="shared" si="5"/>
        <v>127.2692832301274</v>
      </c>
      <c r="G106" s="20">
        <v>23.851146497238499</v>
      </c>
      <c r="I106" s="20">
        <f t="shared" si="7"/>
        <v>124.39683191735473</v>
      </c>
    </row>
    <row r="107" spans="1:9" x14ac:dyDescent="0.35">
      <c r="A107" s="23">
        <v>43571</v>
      </c>
      <c r="B107" s="5">
        <v>12.399003472222221</v>
      </c>
      <c r="C107">
        <v>17.763418381546298</v>
      </c>
      <c r="D107" s="3">
        <f t="shared" si="4"/>
        <v>5.3644149093240774</v>
      </c>
      <c r="E107" s="3">
        <f t="shared" si="6"/>
        <v>28.776947319378451</v>
      </c>
      <c r="F107" s="3">
        <f t="shared" si="5"/>
        <v>134.1005481668</v>
      </c>
      <c r="G107" s="20">
        <v>17.763418381546298</v>
      </c>
      <c r="I107" s="20">
        <f t="shared" si="7"/>
        <v>28.776947319378451</v>
      </c>
    </row>
    <row r="108" spans="1:9" x14ac:dyDescent="0.35">
      <c r="A108" s="23">
        <v>43572</v>
      </c>
      <c r="B108" s="5">
        <v>9.6840624999999996</v>
      </c>
      <c r="C108">
        <v>15.1329627894275</v>
      </c>
      <c r="D108" s="3">
        <f t="shared" si="4"/>
        <v>5.4489002894275007</v>
      </c>
      <c r="E108" s="3">
        <f t="shared" si="6"/>
        <v>29.6905143641231</v>
      </c>
      <c r="F108" s="3">
        <f t="shared" si="5"/>
        <v>204.350458099875</v>
      </c>
      <c r="G108" s="20">
        <v>15.1329627894275</v>
      </c>
      <c r="I108" s="20">
        <f t="shared" si="7"/>
        <v>29.6905143641231</v>
      </c>
    </row>
    <row r="109" spans="1:9" x14ac:dyDescent="0.35">
      <c r="A109" s="23">
        <v>43573</v>
      </c>
      <c r="B109" s="5">
        <v>11.958298611111113</v>
      </c>
      <c r="C109">
        <v>16.439229879937301</v>
      </c>
      <c r="D109" s="3">
        <f t="shared" si="4"/>
        <v>4.480931268826188</v>
      </c>
      <c r="E109" s="3">
        <f t="shared" si="6"/>
        <v>20.078745035944269</v>
      </c>
      <c r="F109" s="3">
        <f t="shared" si="5"/>
        <v>144.50165139202312</v>
      </c>
      <c r="G109" s="20">
        <v>16.439229879937301</v>
      </c>
      <c r="I109" s="20">
        <f t="shared" si="7"/>
        <v>20.078745035944269</v>
      </c>
    </row>
    <row r="110" spans="1:9" x14ac:dyDescent="0.35">
      <c r="A110" s="23">
        <v>43574</v>
      </c>
      <c r="B110" s="5">
        <v>10.18804513888889</v>
      </c>
      <c r="C110">
        <v>16.843398292111399</v>
      </c>
      <c r="D110" s="3">
        <f t="shared" si="4"/>
        <v>6.6553531532225083</v>
      </c>
      <c r="E110" s="3">
        <f t="shared" si="6"/>
        <v>44.293725594108786</v>
      </c>
      <c r="F110" s="3">
        <f t="shared" si="5"/>
        <v>190.19547191793396</v>
      </c>
      <c r="G110" s="20">
        <v>16.843398292111399</v>
      </c>
      <c r="I110" s="20">
        <f t="shared" si="7"/>
        <v>44.293725594108786</v>
      </c>
    </row>
    <row r="111" spans="1:9" x14ac:dyDescent="0.35">
      <c r="A111" s="23">
        <v>43575</v>
      </c>
      <c r="B111" s="5">
        <v>10.683026388888889</v>
      </c>
      <c r="C111">
        <v>21.366714695547799</v>
      </c>
      <c r="D111" s="3">
        <f t="shared" si="4"/>
        <v>10.68368830665891</v>
      </c>
      <c r="E111" s="3">
        <f t="shared" si="6"/>
        <v>114.14119583384033</v>
      </c>
      <c r="F111" s="3">
        <f t="shared" si="5"/>
        <v>176.78776945679999</v>
      </c>
      <c r="G111" s="20">
        <v>21.366714695547799</v>
      </c>
      <c r="I111" s="20">
        <f t="shared" si="7"/>
        <v>114.14119583384033</v>
      </c>
    </row>
    <row r="112" spans="1:9" x14ac:dyDescent="0.35">
      <c r="A112" s="23">
        <v>43576</v>
      </c>
      <c r="B112" s="5">
        <v>10.541815972222222</v>
      </c>
      <c r="C112">
        <v>30.205947770794001</v>
      </c>
      <c r="D112" s="3">
        <f t="shared" si="4"/>
        <v>19.664131798571781</v>
      </c>
      <c r="E112" s="3">
        <f t="shared" si="6"/>
        <v>386.67807939160184</v>
      </c>
      <c r="F112" s="3">
        <f t="shared" si="5"/>
        <v>180.56282135018171</v>
      </c>
      <c r="G112" s="20">
        <v>30.205947770794001</v>
      </c>
      <c r="I112" s="20">
        <f t="shared" si="7"/>
        <v>386.67807939160184</v>
      </c>
    </row>
    <row r="113" spans="1:9" x14ac:dyDescent="0.35">
      <c r="A113" s="23">
        <v>43577</v>
      </c>
      <c r="B113" s="5">
        <v>8.0082847222222231</v>
      </c>
      <c r="C113">
        <v>17.114225605542799</v>
      </c>
      <c r="D113" s="3">
        <f t="shared" si="4"/>
        <v>9.1059408833205762</v>
      </c>
      <c r="E113" s="3">
        <f t="shared" si="6"/>
        <v>82.918159370529111</v>
      </c>
      <c r="F113" s="3">
        <f t="shared" si="5"/>
        <v>255.06957838162211</v>
      </c>
      <c r="G113" s="20">
        <v>17.114225605542799</v>
      </c>
      <c r="I113" s="20">
        <f t="shared" si="7"/>
        <v>82.918159370529111</v>
      </c>
    </row>
    <row r="114" spans="1:9" x14ac:dyDescent="0.35">
      <c r="A114" s="23">
        <v>43578</v>
      </c>
      <c r="B114" s="5">
        <v>12.974194444444445</v>
      </c>
      <c r="C114">
        <v>15.012110840281199</v>
      </c>
      <c r="D114" s="3">
        <f t="shared" si="4"/>
        <v>2.0379163958367545</v>
      </c>
      <c r="E114" s="3">
        <f t="shared" si="6"/>
        <v>4.153103236420268</v>
      </c>
      <c r="F114" s="3">
        <f t="shared" si="5"/>
        <v>121.10976386237577</v>
      </c>
      <c r="G114" s="20">
        <v>15.012110840281199</v>
      </c>
      <c r="I114" s="20">
        <f t="shared" si="7"/>
        <v>4.153103236420268</v>
      </c>
    </row>
    <row r="115" spans="1:9" x14ac:dyDescent="0.35">
      <c r="A115" s="23">
        <v>43579</v>
      </c>
      <c r="B115" s="5">
        <v>9.0128284722222229</v>
      </c>
      <c r="C115">
        <v>13.8734557680291</v>
      </c>
      <c r="D115" s="3">
        <f t="shared" si="4"/>
        <v>4.8606272958068768</v>
      </c>
      <c r="E115" s="3">
        <f t="shared" si="6"/>
        <v>23.625697708742873</v>
      </c>
      <c r="F115" s="3">
        <f t="shared" si="5"/>
        <v>223.99175527757063</v>
      </c>
      <c r="G115" s="20">
        <v>13.8734557680291</v>
      </c>
      <c r="I115" s="20">
        <f t="shared" si="7"/>
        <v>23.625697708742873</v>
      </c>
    </row>
    <row r="116" spans="1:9" x14ac:dyDescent="0.35">
      <c r="A116" s="23">
        <v>43580</v>
      </c>
      <c r="B116" s="5">
        <v>7.8927013888888879</v>
      </c>
      <c r="C116">
        <v>16.0407272477498</v>
      </c>
      <c r="D116" s="3">
        <f t="shared" si="4"/>
        <v>8.1480258588609118</v>
      </c>
      <c r="E116" s="3">
        <f t="shared" si="6"/>
        <v>66.3903253966661</v>
      </c>
      <c r="F116" s="3">
        <f t="shared" si="5"/>
        <v>258.77487711000879</v>
      </c>
      <c r="G116" s="20">
        <v>16.0407272477498</v>
      </c>
      <c r="I116" s="20">
        <f t="shared" si="7"/>
        <v>66.3903253966661</v>
      </c>
    </row>
    <row r="117" spans="1:9" x14ac:dyDescent="0.35">
      <c r="A117" s="23">
        <v>43581</v>
      </c>
      <c r="B117" s="6">
        <v>7.8085986111111119</v>
      </c>
      <c r="C117">
        <v>16.110775149038499</v>
      </c>
      <c r="D117" s="3">
        <f t="shared" si="4"/>
        <v>8.3021765379273873</v>
      </c>
      <c r="E117" s="3">
        <f t="shared" si="6"/>
        <v>68.926135266911984</v>
      </c>
      <c r="F117" s="3">
        <f t="shared" si="5"/>
        <v>261.48778589291328</v>
      </c>
      <c r="G117" s="20">
        <v>16.110775149038499</v>
      </c>
      <c r="I117" s="20">
        <f t="shared" si="7"/>
        <v>68.926135266911984</v>
      </c>
    </row>
    <row r="118" spans="1:9" x14ac:dyDescent="0.35">
      <c r="A118" s="23">
        <v>43582</v>
      </c>
      <c r="B118" s="5">
        <v>8.0008534722222233</v>
      </c>
      <c r="C118">
        <v>15.237054646433601</v>
      </c>
      <c r="D118" s="3">
        <f t="shared" si="4"/>
        <v>7.2362011742113772</v>
      </c>
      <c r="E118" s="3">
        <f t="shared" si="6"/>
        <v>52.362607433658113</v>
      </c>
      <c r="F118" s="3">
        <f t="shared" si="5"/>
        <v>255.30700107450897</v>
      </c>
      <c r="G118" s="20">
        <v>15.237054646433601</v>
      </c>
      <c r="I118" s="20">
        <f t="shared" si="7"/>
        <v>52.362607433658113</v>
      </c>
    </row>
    <row r="119" spans="1:9" x14ac:dyDescent="0.35">
      <c r="A119" s="23">
        <v>43583</v>
      </c>
      <c r="B119" s="5">
        <v>9.8326631944444447</v>
      </c>
      <c r="C119">
        <v>18.090386056181</v>
      </c>
      <c r="D119" s="3">
        <f t="shared" si="4"/>
        <v>8.2577228617365552</v>
      </c>
      <c r="E119" s="3">
        <f t="shared" si="6"/>
        <v>68.189986861246567</v>
      </c>
      <c r="F119" s="3">
        <f t="shared" si="5"/>
        <v>200.12401072417305</v>
      </c>
      <c r="G119" s="20">
        <v>18.090386056181</v>
      </c>
      <c r="I119" s="20">
        <f t="shared" si="7"/>
        <v>68.189986861246567</v>
      </c>
    </row>
    <row r="120" spans="1:9" x14ac:dyDescent="0.35">
      <c r="A120" s="23">
        <v>43584</v>
      </c>
      <c r="B120" s="5">
        <v>7.1933145833333363</v>
      </c>
      <c r="C120">
        <v>22.970644553014299</v>
      </c>
      <c r="D120" s="3">
        <f t="shared" si="4"/>
        <v>15.777329969680963</v>
      </c>
      <c r="E120" s="3">
        <f t="shared" si="6"/>
        <v>248.9241409721931</v>
      </c>
      <c r="F120" s="3">
        <f t="shared" si="5"/>
        <v>281.76536439947</v>
      </c>
      <c r="G120" s="20">
        <v>22.970644553014299</v>
      </c>
      <c r="I120" s="20">
        <f t="shared" si="7"/>
        <v>248.9241409721931</v>
      </c>
    </row>
    <row r="121" spans="1:9" x14ac:dyDescent="0.35">
      <c r="A121" s="23">
        <v>43585</v>
      </c>
      <c r="B121" s="5">
        <v>10.278262499999999</v>
      </c>
      <c r="C121">
        <v>23.728801706061301</v>
      </c>
      <c r="D121" s="3">
        <f t="shared" si="4"/>
        <v>13.450539206061302</v>
      </c>
      <c r="E121" s="3">
        <f t="shared" si="6"/>
        <v>180.91700493379221</v>
      </c>
      <c r="F121" s="3">
        <f t="shared" si="5"/>
        <v>187.71521103687553</v>
      </c>
      <c r="G121" s="20">
        <v>23.728801706061301</v>
      </c>
      <c r="I121" s="20">
        <f t="shared" si="7"/>
        <v>180.91700493379221</v>
      </c>
    </row>
    <row r="122" spans="1:9" x14ac:dyDescent="0.35">
      <c r="A122" s="23">
        <v>43586</v>
      </c>
      <c r="B122" s="5">
        <v>16.734940972222223</v>
      </c>
      <c r="C122">
        <v>24.014856713467601</v>
      </c>
      <c r="D122" s="3">
        <f t="shared" si="4"/>
        <v>7.2799157412453788</v>
      </c>
      <c r="E122" s="3">
        <f t="shared" si="6"/>
        <v>52.99717319963225</v>
      </c>
      <c r="F122" s="3">
        <f t="shared" si="5"/>
        <v>52.479036470974854</v>
      </c>
      <c r="G122" s="20">
        <v>24.014856713467601</v>
      </c>
      <c r="I122" s="20">
        <f t="shared" si="7"/>
        <v>52.99717319963225</v>
      </c>
    </row>
    <row r="123" spans="1:9" x14ac:dyDescent="0.35">
      <c r="A123" s="23">
        <v>43587</v>
      </c>
      <c r="B123" s="5">
        <v>13.953413194444442</v>
      </c>
      <c r="C123">
        <v>23.446632176793401</v>
      </c>
      <c r="D123" s="3">
        <f t="shared" si="4"/>
        <v>9.4932189823489583</v>
      </c>
      <c r="E123" s="3">
        <f t="shared" si="6"/>
        <v>90.121206646830586</v>
      </c>
      <c r="F123" s="3">
        <f t="shared" si="5"/>
        <v>100.51605177111978</v>
      </c>
      <c r="G123" s="20">
        <v>23.446632176793401</v>
      </c>
      <c r="I123" s="20">
        <f t="shared" si="7"/>
        <v>90.121206646830586</v>
      </c>
    </row>
    <row r="124" spans="1:9" x14ac:dyDescent="0.35">
      <c r="A124" s="23">
        <v>43588</v>
      </c>
      <c r="B124" s="5">
        <v>14.171975694444443</v>
      </c>
      <c r="C124">
        <v>22.3373504802308</v>
      </c>
      <c r="D124" s="3">
        <f t="shared" si="4"/>
        <v>8.1653747857863568</v>
      </c>
      <c r="E124" s="3">
        <f t="shared" si="6"/>
        <v>66.673345392355586</v>
      </c>
      <c r="F124" s="3">
        <f t="shared" si="5"/>
        <v>96.181306894891705</v>
      </c>
      <c r="G124" s="20">
        <v>22.3373504802308</v>
      </c>
      <c r="I124" s="20">
        <f t="shared" si="7"/>
        <v>66.673345392355586</v>
      </c>
    </row>
    <row r="125" spans="1:9" x14ac:dyDescent="0.35">
      <c r="A125" s="23">
        <v>43589</v>
      </c>
      <c r="B125" s="5">
        <v>20.352434027777775</v>
      </c>
      <c r="C125">
        <v>22.086307404720799</v>
      </c>
      <c r="D125" s="3">
        <f t="shared" si="4"/>
        <v>1.7338733769430235</v>
      </c>
      <c r="E125" s="3">
        <f t="shared" si="6"/>
        <v>3.006316887271804</v>
      </c>
      <c r="F125" s="3">
        <f t="shared" si="5"/>
        <v>13.153305060603486</v>
      </c>
      <c r="G125" s="20">
        <v>22.086307404720799</v>
      </c>
      <c r="I125" s="20">
        <f t="shared" si="7"/>
        <v>3.006316887271804</v>
      </c>
    </row>
    <row r="126" spans="1:9" x14ac:dyDescent="0.35">
      <c r="A126" s="23">
        <v>43590</v>
      </c>
      <c r="B126" s="5">
        <v>13.410353075396822</v>
      </c>
      <c r="C126">
        <v>23.148930942139</v>
      </c>
      <c r="D126" s="3">
        <f t="shared" si="4"/>
        <v>9.7385778667421778</v>
      </c>
      <c r="E126" s="3">
        <f t="shared" si="6"/>
        <v>94.83989886660062</v>
      </c>
      <c r="F126" s="3">
        <f t="shared" si="5"/>
        <v>111.7001570960811</v>
      </c>
      <c r="G126" s="20">
        <v>23.148930942139</v>
      </c>
      <c r="I126" s="20">
        <f t="shared" si="7"/>
        <v>94.83989886660062</v>
      </c>
    </row>
    <row r="127" spans="1:9" x14ac:dyDescent="0.35">
      <c r="A127" s="23">
        <v>43591</v>
      </c>
      <c r="B127" s="5">
        <v>14.429469907407409</v>
      </c>
      <c r="C127">
        <v>17.3204361747134</v>
      </c>
      <c r="D127" s="3">
        <f t="shared" si="4"/>
        <v>2.8909662673059913</v>
      </c>
      <c r="E127" s="3">
        <f t="shared" si="6"/>
        <v>8.3576859587011363</v>
      </c>
      <c r="F127" s="3">
        <f t="shared" si="5"/>
        <v>91.197012127910327</v>
      </c>
      <c r="G127" s="20">
        <v>17.3204361747134</v>
      </c>
      <c r="I127" s="20">
        <f t="shared" si="7"/>
        <v>8.3576859587011363</v>
      </c>
    </row>
    <row r="128" spans="1:9" x14ac:dyDescent="0.35">
      <c r="A128" s="23">
        <v>43592</v>
      </c>
      <c r="B128" s="5">
        <v>10.228559027777777</v>
      </c>
      <c r="C128">
        <v>18.756266499973201</v>
      </c>
      <c r="D128" s="3">
        <f t="shared" si="4"/>
        <v>8.5277074721954236</v>
      </c>
      <c r="E128" s="3">
        <f t="shared" si="6"/>
        <v>72.721794731337667</v>
      </c>
      <c r="F128" s="3">
        <f t="shared" si="5"/>
        <v>189.07964807325072</v>
      </c>
      <c r="G128" s="20">
        <v>18.756266499973201</v>
      </c>
      <c r="I128" s="20">
        <f t="shared" si="7"/>
        <v>72.721794731337667</v>
      </c>
    </row>
    <row r="129" spans="1:9" x14ac:dyDescent="0.35">
      <c r="A129" s="23">
        <v>43593</v>
      </c>
      <c r="B129" s="5">
        <v>10.854521969696968</v>
      </c>
      <c r="C129">
        <v>30.201936987406</v>
      </c>
      <c r="D129" s="3">
        <f t="shared" si="4"/>
        <v>19.347415017709032</v>
      </c>
      <c r="E129" s="3">
        <f t="shared" si="6"/>
        <v>374.32246786747299</v>
      </c>
      <c r="F129" s="3">
        <f t="shared" si="5"/>
        <v>172.25671613403856</v>
      </c>
      <c r="G129" s="20">
        <v>30.201936987406</v>
      </c>
      <c r="I129" s="20">
        <f t="shared" si="7"/>
        <v>374.32246786747299</v>
      </c>
    </row>
    <row r="130" spans="1:9" x14ac:dyDescent="0.35">
      <c r="A130" s="23">
        <v>43594</v>
      </c>
      <c r="B130" s="5">
        <v>43.21702777777778</v>
      </c>
      <c r="C130">
        <v>25.1761580499678</v>
      </c>
      <c r="D130" s="3">
        <f t="shared" ref="D130:D193" si="8">C130-B130</f>
        <v>-18.04086972780998</v>
      </c>
      <c r="E130" s="3">
        <f t="shared" si="6"/>
        <v>325.47298053581056</v>
      </c>
      <c r="F130" s="3">
        <f t="shared" ref="F130:F193" si="9">($B$367-B130)^2</f>
        <v>370.09468785600887</v>
      </c>
      <c r="G130" s="20">
        <v>25.1761580499678</v>
      </c>
      <c r="I130" s="20">
        <f t="shared" si="7"/>
        <v>325.47298053581056</v>
      </c>
    </row>
    <row r="131" spans="1:9" x14ac:dyDescent="0.35">
      <c r="A131" s="23">
        <v>43595</v>
      </c>
      <c r="B131" s="5">
        <v>16.507711805555559</v>
      </c>
      <c r="C131">
        <v>24.473855697244701</v>
      </c>
      <c r="D131" s="3">
        <f t="shared" si="8"/>
        <v>7.9661438916891427</v>
      </c>
      <c r="E131" s="3">
        <f t="shared" ref="E131:E194" si="10">D131^2</f>
        <v>63.45944850309624</v>
      </c>
      <c r="F131" s="3">
        <f t="shared" si="9"/>
        <v>55.822875532465787</v>
      </c>
      <c r="G131" s="20">
        <v>24.473855697244701</v>
      </c>
      <c r="I131" s="20">
        <f t="shared" ref="I131:I194" si="11">(G131-B131)^2</f>
        <v>63.45944850309624</v>
      </c>
    </row>
    <row r="132" spans="1:9" x14ac:dyDescent="0.35">
      <c r="A132" s="23">
        <v>43596</v>
      </c>
      <c r="B132" s="5">
        <v>19.931247569444444</v>
      </c>
      <c r="C132">
        <v>23.532308994149101</v>
      </c>
      <c r="D132" s="3">
        <f t="shared" si="8"/>
        <v>3.6010614247046568</v>
      </c>
      <c r="E132" s="3">
        <f t="shared" si="10"/>
        <v>12.967643384495933</v>
      </c>
      <c r="F132" s="3">
        <f t="shared" si="9"/>
        <v>16.385777849187498</v>
      </c>
      <c r="G132" s="20">
        <v>23.532308994149101</v>
      </c>
      <c r="I132" s="20">
        <f t="shared" si="11"/>
        <v>12.967643384495933</v>
      </c>
    </row>
    <row r="133" spans="1:9" x14ac:dyDescent="0.35">
      <c r="A133" s="23">
        <v>43597</v>
      </c>
      <c r="B133" s="5">
        <v>23.335166666666662</v>
      </c>
      <c r="C133">
        <v>23.035473832880299</v>
      </c>
      <c r="D133" s="3">
        <f t="shared" si="8"/>
        <v>-0.29969283378636291</v>
      </c>
      <c r="E133" s="3">
        <f t="shared" si="10"/>
        <v>8.9815794622900541E-2</v>
      </c>
      <c r="F133" s="3">
        <f t="shared" si="9"/>
        <v>0.41475649654799357</v>
      </c>
      <c r="G133" s="20">
        <v>23.035473832880299</v>
      </c>
      <c r="I133" s="20">
        <f t="shared" si="11"/>
        <v>8.9815794622900541E-2</v>
      </c>
    </row>
    <row r="134" spans="1:9" x14ac:dyDescent="0.35">
      <c r="A134" s="23">
        <v>43598</v>
      </c>
      <c r="B134" s="5">
        <v>13.609730429292926</v>
      </c>
      <c r="C134">
        <v>23.793829588371199</v>
      </c>
      <c r="D134" s="3">
        <f t="shared" si="8"/>
        <v>10.184099159078274</v>
      </c>
      <c r="E134" s="3">
        <f t="shared" si="10"/>
        <v>103.71587568193881</v>
      </c>
      <c r="F134" s="3">
        <f t="shared" si="9"/>
        <v>107.52553790453834</v>
      </c>
      <c r="G134" s="20">
        <v>23.793829588371199</v>
      </c>
      <c r="I134" s="20">
        <f t="shared" si="11"/>
        <v>103.71587568193881</v>
      </c>
    </row>
    <row r="135" spans="1:9" x14ac:dyDescent="0.35">
      <c r="A135" s="23">
        <v>43599</v>
      </c>
      <c r="B135" s="5">
        <v>11.351737179487181</v>
      </c>
      <c r="C135">
        <v>17.770097431904599</v>
      </c>
      <c r="D135" s="3">
        <f t="shared" si="8"/>
        <v>6.4183602524174184</v>
      </c>
      <c r="E135" s="3">
        <f t="shared" si="10"/>
        <v>41.195348329811786</v>
      </c>
      <c r="F135" s="3">
        <f t="shared" si="9"/>
        <v>159.45237734139161</v>
      </c>
      <c r="G135" s="20">
        <v>17.770097431904599</v>
      </c>
      <c r="I135" s="20">
        <f t="shared" si="11"/>
        <v>41.195348329811786</v>
      </c>
    </row>
    <row r="136" spans="1:9" x14ac:dyDescent="0.35">
      <c r="A136" s="23">
        <v>43600</v>
      </c>
      <c r="B136" s="5">
        <v>14.94211274509804</v>
      </c>
      <c r="C136">
        <v>23.8036018531179</v>
      </c>
      <c r="D136" s="3">
        <f t="shared" si="8"/>
        <v>8.8614891080198603</v>
      </c>
      <c r="E136" s="3">
        <f t="shared" si="10"/>
        <v>78.525989211554617</v>
      </c>
      <c r="F136" s="3">
        <f t="shared" si="9"/>
        <v>81.668631199792287</v>
      </c>
      <c r="G136" s="20">
        <v>23.8036018531179</v>
      </c>
      <c r="I136" s="20">
        <f t="shared" si="11"/>
        <v>78.525989211554617</v>
      </c>
    </row>
    <row r="137" spans="1:9" x14ac:dyDescent="0.35">
      <c r="A137" s="23">
        <v>43601</v>
      </c>
      <c r="B137" s="5">
        <v>12.399003472222221</v>
      </c>
      <c r="C137">
        <v>14.273408225112799</v>
      </c>
      <c r="D137" s="3">
        <f t="shared" si="8"/>
        <v>1.8744047528905785</v>
      </c>
      <c r="E137" s="3">
        <f t="shared" si="10"/>
        <v>3.5133931776587906</v>
      </c>
      <c r="F137" s="3">
        <f t="shared" si="9"/>
        <v>134.1005481668</v>
      </c>
      <c r="G137" s="20">
        <v>14.273408225112799</v>
      </c>
      <c r="I137" s="20">
        <f t="shared" si="11"/>
        <v>3.5133931776587906</v>
      </c>
    </row>
    <row r="138" spans="1:9" x14ac:dyDescent="0.35">
      <c r="A138" s="23">
        <v>43602</v>
      </c>
      <c r="B138" s="5">
        <v>11.017184027777779</v>
      </c>
      <c r="C138">
        <v>18.295303036954799</v>
      </c>
      <c r="D138" s="3">
        <f t="shared" si="8"/>
        <v>7.2781190091770203</v>
      </c>
      <c r="E138" s="3">
        <f t="shared" si="10"/>
        <v>52.971016311743888</v>
      </c>
      <c r="F138" s="3">
        <f t="shared" si="9"/>
        <v>168.01340646622941</v>
      </c>
      <c r="G138" s="20">
        <v>18.295303036954799</v>
      </c>
      <c r="I138" s="20">
        <f t="shared" si="11"/>
        <v>52.971016311743888</v>
      </c>
    </row>
    <row r="139" spans="1:9" x14ac:dyDescent="0.35">
      <c r="A139" s="23">
        <v>43603</v>
      </c>
      <c r="B139" s="5">
        <v>15.478611111111114</v>
      </c>
      <c r="C139">
        <v>19.028832506185399</v>
      </c>
      <c r="D139" s="3">
        <f t="shared" si="8"/>
        <v>3.5502213950742849</v>
      </c>
      <c r="E139" s="3">
        <f t="shared" si="10"/>
        <v>12.604071954043201</v>
      </c>
      <c r="F139" s="3">
        <f t="shared" si="9"/>
        <v>72.259715296650555</v>
      </c>
      <c r="G139" s="20">
        <v>19.028832506185399</v>
      </c>
      <c r="I139" s="20">
        <f t="shared" si="11"/>
        <v>12.604071954043201</v>
      </c>
    </row>
    <row r="140" spans="1:9" x14ac:dyDescent="0.35">
      <c r="A140" s="23">
        <v>43604</v>
      </c>
      <c r="B140" s="5">
        <v>13.602000000000002</v>
      </c>
      <c r="C140">
        <v>23.345770817894799</v>
      </c>
      <c r="D140" s="3">
        <f t="shared" si="8"/>
        <v>9.7437708178947968</v>
      </c>
      <c r="E140" s="3">
        <f t="shared" si="10"/>
        <v>94.941069751658233</v>
      </c>
      <c r="F140" s="3">
        <f t="shared" si="9"/>
        <v>107.68591829738925</v>
      </c>
      <c r="G140" s="20">
        <v>23.345770817894799</v>
      </c>
      <c r="I140" s="20">
        <f t="shared" si="11"/>
        <v>94.941069751658233</v>
      </c>
    </row>
    <row r="141" spans="1:9" x14ac:dyDescent="0.35">
      <c r="A141" s="23">
        <v>43605</v>
      </c>
      <c r="B141" s="5">
        <v>6.5231527777777787</v>
      </c>
      <c r="C141">
        <v>15.8932087495971</v>
      </c>
      <c r="D141" s="3">
        <f t="shared" si="8"/>
        <v>9.3700559718193226</v>
      </c>
      <c r="E141" s="3">
        <f t="shared" si="10"/>
        <v>87.79794891502695</v>
      </c>
      <c r="F141" s="3">
        <f t="shared" si="9"/>
        <v>304.71297645394048</v>
      </c>
      <c r="G141" s="20">
        <v>15.8932087495971</v>
      </c>
      <c r="I141" s="20">
        <f t="shared" si="11"/>
        <v>87.79794891502695</v>
      </c>
    </row>
    <row r="142" spans="1:9" x14ac:dyDescent="0.35">
      <c r="A142" s="23">
        <v>43606</v>
      </c>
      <c r="B142" s="5">
        <v>11.814149305555555</v>
      </c>
      <c r="C142">
        <v>13.594835133048999</v>
      </c>
      <c r="D142" s="3">
        <f t="shared" si="8"/>
        <v>1.7806858274934445</v>
      </c>
      <c r="E142" s="3">
        <f t="shared" si="10"/>
        <v>3.1708420162360134</v>
      </c>
      <c r="F142" s="3">
        <f t="shared" si="9"/>
        <v>147.98803456685624</v>
      </c>
      <c r="G142" s="20">
        <v>13.594835133048999</v>
      </c>
      <c r="I142" s="20">
        <f t="shared" si="11"/>
        <v>3.1708420162360134</v>
      </c>
    </row>
    <row r="143" spans="1:9" x14ac:dyDescent="0.35">
      <c r="A143" s="23">
        <v>43607</v>
      </c>
      <c r="B143" s="5">
        <v>10.403270833333334</v>
      </c>
      <c r="C143">
        <v>17.636000846523899</v>
      </c>
      <c r="D143" s="3">
        <f t="shared" si="8"/>
        <v>7.2327300131905652</v>
      </c>
      <c r="E143" s="3">
        <f t="shared" si="10"/>
        <v>52.312383443707596</v>
      </c>
      <c r="F143" s="3">
        <f t="shared" si="9"/>
        <v>184.30537975162551</v>
      </c>
      <c r="G143" s="20">
        <v>17.636000846523899</v>
      </c>
      <c r="I143" s="20">
        <f t="shared" si="11"/>
        <v>52.312383443707596</v>
      </c>
    </row>
    <row r="144" spans="1:9" x14ac:dyDescent="0.35">
      <c r="A144" s="23">
        <v>43608</v>
      </c>
      <c r="B144" s="5">
        <v>12.258266666666666</v>
      </c>
      <c r="C144">
        <v>20.092290296526599</v>
      </c>
      <c r="D144" s="3">
        <f t="shared" si="8"/>
        <v>7.8340236298599333</v>
      </c>
      <c r="E144" s="3">
        <f t="shared" si="10"/>
        <v>61.371926233203801</v>
      </c>
      <c r="F144" s="3">
        <f t="shared" si="9"/>
        <v>137.37986984600047</v>
      </c>
      <c r="G144" s="20">
        <v>20.092290296526599</v>
      </c>
      <c r="I144" s="20">
        <f t="shared" si="11"/>
        <v>61.371926233203801</v>
      </c>
    </row>
    <row r="145" spans="1:9" x14ac:dyDescent="0.35">
      <c r="A145" s="23">
        <v>43609</v>
      </c>
      <c r="B145" s="5">
        <v>8.3400236111111123</v>
      </c>
      <c r="C145">
        <v>21.7488971606879</v>
      </c>
      <c r="D145" s="3">
        <f t="shared" si="8"/>
        <v>13.408873549576787</v>
      </c>
      <c r="E145" s="3">
        <f t="shared" si="10"/>
        <v>179.79788986853998</v>
      </c>
      <c r="F145" s="3">
        <f t="shared" si="9"/>
        <v>244.58329325226953</v>
      </c>
      <c r="G145" s="20">
        <v>21.7488971606879</v>
      </c>
      <c r="I145" s="20">
        <f t="shared" si="11"/>
        <v>179.79788986853998</v>
      </c>
    </row>
    <row r="146" spans="1:9" x14ac:dyDescent="0.35">
      <c r="A146" s="23">
        <v>43610</v>
      </c>
      <c r="B146" s="5">
        <v>9.2404597222222247</v>
      </c>
      <c r="C146">
        <v>17.939447835080198</v>
      </c>
      <c r="D146" s="3">
        <f t="shared" si="8"/>
        <v>8.6989881128579736</v>
      </c>
      <c r="E146" s="3">
        <f t="shared" si="10"/>
        <v>75.672394187644329</v>
      </c>
      <c r="F146" s="3">
        <f t="shared" si="9"/>
        <v>217.22995147658273</v>
      </c>
      <c r="G146" s="20">
        <v>17.939447835080198</v>
      </c>
      <c r="I146" s="20">
        <f t="shared" si="11"/>
        <v>75.672394187644329</v>
      </c>
    </row>
    <row r="147" spans="1:9" x14ac:dyDescent="0.35">
      <c r="A147" s="23">
        <v>43611</v>
      </c>
      <c r="B147" s="6">
        <v>10.423508333333334</v>
      </c>
      <c r="C147">
        <v>20.0686069885903</v>
      </c>
      <c r="D147" s="3">
        <f t="shared" si="8"/>
        <v>9.645098655256966</v>
      </c>
      <c r="E147" s="3">
        <f t="shared" si="10"/>
        <v>93.027928069639728</v>
      </c>
      <c r="F147" s="3">
        <f t="shared" si="9"/>
        <v>183.75630428008787</v>
      </c>
      <c r="G147" s="20">
        <v>20.0686069885903</v>
      </c>
      <c r="I147" s="20">
        <f t="shared" si="11"/>
        <v>93.027928069639728</v>
      </c>
    </row>
    <row r="148" spans="1:9" x14ac:dyDescent="0.35">
      <c r="A148" s="23">
        <v>43612</v>
      </c>
      <c r="B148" s="5">
        <v>10.240755555555555</v>
      </c>
      <c r="C148">
        <v>17.257428520810201</v>
      </c>
      <c r="D148" s="3">
        <f t="shared" si="8"/>
        <v>7.0166729652546458</v>
      </c>
      <c r="E148" s="3">
        <f t="shared" si="10"/>
        <v>49.233699501335423</v>
      </c>
      <c r="F148" s="3">
        <f t="shared" si="9"/>
        <v>188.74437710430914</v>
      </c>
      <c r="G148" s="20">
        <v>17.257428520810201</v>
      </c>
      <c r="I148" s="20">
        <f t="shared" si="11"/>
        <v>49.233699501335423</v>
      </c>
    </row>
    <row r="149" spans="1:9" x14ac:dyDescent="0.35">
      <c r="A149" s="23">
        <v>43613</v>
      </c>
      <c r="B149" s="5">
        <v>13.10515486111111</v>
      </c>
      <c r="C149">
        <v>17.711141340255299</v>
      </c>
      <c r="D149" s="3">
        <f t="shared" si="8"/>
        <v>4.6059864791441889</v>
      </c>
      <c r="E149" s="3">
        <f t="shared" si="10"/>
        <v>21.215111446059083</v>
      </c>
      <c r="F149" s="3">
        <f t="shared" si="9"/>
        <v>118.24447882983712</v>
      </c>
      <c r="G149" s="20">
        <v>17.711141340255299</v>
      </c>
      <c r="I149" s="20">
        <f t="shared" si="11"/>
        <v>21.215111446059083</v>
      </c>
    </row>
    <row r="150" spans="1:9" x14ac:dyDescent="0.35">
      <c r="A150" s="23">
        <v>43614</v>
      </c>
      <c r="B150" s="5">
        <v>8.645696527777778</v>
      </c>
      <c r="C150">
        <v>16.9642809147742</v>
      </c>
      <c r="D150" s="3">
        <f t="shared" si="8"/>
        <v>8.318584386996422</v>
      </c>
      <c r="E150" s="3">
        <f t="shared" si="10"/>
        <v>69.198846203580644</v>
      </c>
      <c r="F150" s="3">
        <f t="shared" si="9"/>
        <v>235.11579451182251</v>
      </c>
      <c r="G150" s="20">
        <v>16.9642809147742</v>
      </c>
      <c r="I150" s="20">
        <f t="shared" si="11"/>
        <v>69.198846203580644</v>
      </c>
    </row>
    <row r="151" spans="1:9" x14ac:dyDescent="0.35">
      <c r="A151" s="23">
        <v>43615</v>
      </c>
      <c r="B151" s="5">
        <v>8.8730861111111103</v>
      </c>
      <c r="C151">
        <v>14.2883423956581</v>
      </c>
      <c r="D151" s="3">
        <f t="shared" si="8"/>
        <v>5.4152562845469898</v>
      </c>
      <c r="E151" s="3">
        <f t="shared" si="10"/>
        <v>29.325000627325668</v>
      </c>
      <c r="F151" s="3">
        <f t="shared" si="9"/>
        <v>228.19415052553421</v>
      </c>
      <c r="G151" s="20">
        <v>14.2883423956581</v>
      </c>
      <c r="I151" s="20">
        <f t="shared" si="11"/>
        <v>29.325000627325668</v>
      </c>
    </row>
    <row r="152" spans="1:9" x14ac:dyDescent="0.35">
      <c r="A152" s="23">
        <v>43616</v>
      </c>
      <c r="B152" s="5">
        <v>8.6854687500000001</v>
      </c>
      <c r="C152">
        <v>19.700040191167201</v>
      </c>
      <c r="D152" s="3">
        <f t="shared" si="8"/>
        <v>11.014571441167201</v>
      </c>
      <c r="E152" s="3">
        <f t="shared" si="10"/>
        <v>121.3207840325761</v>
      </c>
      <c r="F152" s="3">
        <f t="shared" si="9"/>
        <v>233.89768271206719</v>
      </c>
      <c r="G152" s="20">
        <v>19.700040191167201</v>
      </c>
      <c r="I152" s="20">
        <f t="shared" si="11"/>
        <v>121.3207840325761</v>
      </c>
    </row>
    <row r="153" spans="1:9" x14ac:dyDescent="0.35">
      <c r="A153" s="23">
        <v>43617</v>
      </c>
      <c r="B153" s="5">
        <v>6.9261701388888888</v>
      </c>
      <c r="C153">
        <v>15.606869244630699</v>
      </c>
      <c r="D153" s="3">
        <f t="shared" si="8"/>
        <v>8.6806991057418106</v>
      </c>
      <c r="E153" s="3">
        <f t="shared" si="10"/>
        <v>75.354536964426671</v>
      </c>
      <c r="F153" s="3">
        <f t="shared" si="9"/>
        <v>290.80523331460961</v>
      </c>
      <c r="G153" s="20">
        <v>15.606869244630699</v>
      </c>
      <c r="I153" s="20">
        <f t="shared" si="11"/>
        <v>75.354536964426671</v>
      </c>
    </row>
    <row r="154" spans="1:9" x14ac:dyDescent="0.35">
      <c r="A154" s="23">
        <v>43618</v>
      </c>
      <c r="B154" s="5">
        <v>8.723041666666667</v>
      </c>
      <c r="C154">
        <v>14.7912113418339</v>
      </c>
      <c r="D154" s="3">
        <f t="shared" si="8"/>
        <v>6.0681696751672334</v>
      </c>
      <c r="E154" s="3">
        <f t="shared" si="10"/>
        <v>36.822683206619203</v>
      </c>
      <c r="F154" s="3">
        <f t="shared" si="9"/>
        <v>232.74983556562174</v>
      </c>
      <c r="G154" s="20">
        <v>14.7912113418339</v>
      </c>
      <c r="I154" s="20">
        <f t="shared" si="11"/>
        <v>36.822683206619203</v>
      </c>
    </row>
    <row r="155" spans="1:9" x14ac:dyDescent="0.35">
      <c r="A155" s="23">
        <v>43619</v>
      </c>
      <c r="B155" s="5">
        <v>5.5122465277777772</v>
      </c>
      <c r="C155">
        <v>15.966998565426</v>
      </c>
      <c r="D155" s="3">
        <f t="shared" si="8"/>
        <v>10.454752037648223</v>
      </c>
      <c r="E155" s="3">
        <f t="shared" si="10"/>
        <v>109.30184016870967</v>
      </c>
      <c r="F155" s="3">
        <f t="shared" si="9"/>
        <v>341.02772715461168</v>
      </c>
      <c r="G155" s="20">
        <v>15.966998565426</v>
      </c>
      <c r="H155" s="20"/>
      <c r="I155" s="20">
        <f t="shared" si="11"/>
        <v>109.30184016870967</v>
      </c>
    </row>
    <row r="156" spans="1:9" x14ac:dyDescent="0.35">
      <c r="A156" s="23">
        <v>43620</v>
      </c>
      <c r="B156" s="5">
        <v>7.7587708333333332</v>
      </c>
      <c r="C156">
        <v>14.305316437352699</v>
      </c>
      <c r="D156" s="3">
        <f t="shared" si="8"/>
        <v>6.5465456040193661</v>
      </c>
      <c r="E156" s="3">
        <f t="shared" si="10"/>
        <v>42.857259345505284</v>
      </c>
      <c r="F156" s="3">
        <f t="shared" si="9"/>
        <v>263.10175722942284</v>
      </c>
      <c r="G156" s="20">
        <v>14.305316437352699</v>
      </c>
      <c r="H156" s="20"/>
      <c r="I156" s="20">
        <f t="shared" si="11"/>
        <v>42.857259345505284</v>
      </c>
    </row>
    <row r="157" spans="1:9" x14ac:dyDescent="0.35">
      <c r="A157" s="23">
        <v>43621</v>
      </c>
      <c r="B157" s="5">
        <v>11.744256944444444</v>
      </c>
      <c r="C157">
        <v>17.582905863609099</v>
      </c>
      <c r="D157" s="3">
        <f t="shared" si="8"/>
        <v>5.8386489191646547</v>
      </c>
      <c r="E157" s="3">
        <f t="shared" si="10"/>
        <v>34.089821201262588</v>
      </c>
      <c r="F157" s="3">
        <f t="shared" si="9"/>
        <v>149.69340530608167</v>
      </c>
      <c r="G157" s="20">
        <v>17.582905863609099</v>
      </c>
      <c r="H157" s="20"/>
      <c r="I157" s="20">
        <f t="shared" si="11"/>
        <v>34.089821201262588</v>
      </c>
    </row>
    <row r="158" spans="1:9" x14ac:dyDescent="0.35">
      <c r="A158" s="23">
        <v>43622</v>
      </c>
      <c r="B158" s="5">
        <v>11.135062499999998</v>
      </c>
      <c r="C158">
        <v>23.1242557835658</v>
      </c>
      <c r="D158" s="3">
        <f t="shared" si="8"/>
        <v>11.989193283565802</v>
      </c>
      <c r="E158" s="3">
        <f t="shared" si="10"/>
        <v>143.74075559069934</v>
      </c>
      <c r="F158" s="3">
        <f t="shared" si="9"/>
        <v>164.97142062789209</v>
      </c>
      <c r="G158" s="20">
        <v>23.1242557835658</v>
      </c>
      <c r="H158" s="20"/>
      <c r="I158" s="20">
        <f t="shared" si="11"/>
        <v>143.74075559069934</v>
      </c>
    </row>
    <row r="159" spans="1:9" x14ac:dyDescent="0.35">
      <c r="A159" s="23">
        <v>43623</v>
      </c>
      <c r="B159" s="5">
        <v>6.8055555555555562</v>
      </c>
      <c r="C159">
        <v>13.700414112751499</v>
      </c>
      <c r="D159" s="3">
        <f t="shared" si="8"/>
        <v>6.8948585571959429</v>
      </c>
      <c r="E159" s="3">
        <f t="shared" si="10"/>
        <v>47.539074523738122</v>
      </c>
      <c r="F159" s="3">
        <f t="shared" si="9"/>
        <v>294.93346517263308</v>
      </c>
      <c r="G159" s="20">
        <v>13.700414112751499</v>
      </c>
      <c r="H159" s="20"/>
      <c r="I159" s="20">
        <f t="shared" si="11"/>
        <v>47.539074523738122</v>
      </c>
    </row>
    <row r="160" spans="1:9" x14ac:dyDescent="0.35">
      <c r="A160" s="23">
        <v>43624</v>
      </c>
      <c r="B160" s="5">
        <v>8.0617291666666677</v>
      </c>
      <c r="C160">
        <v>17.462340364007201</v>
      </c>
      <c r="D160" s="3">
        <f t="shared" si="8"/>
        <v>9.4006111973405329</v>
      </c>
      <c r="E160" s="3">
        <f t="shared" si="10"/>
        <v>88.371490883564206</v>
      </c>
      <c r="F160" s="3">
        <f t="shared" si="9"/>
        <v>253.3653231636948</v>
      </c>
      <c r="G160" s="20">
        <v>17.462340364007201</v>
      </c>
      <c r="H160" s="20"/>
      <c r="I160" s="20">
        <f t="shared" si="11"/>
        <v>88.371490883564206</v>
      </c>
    </row>
    <row r="161" spans="1:9" x14ac:dyDescent="0.35">
      <c r="A161" s="23">
        <v>43625</v>
      </c>
      <c r="B161" s="5">
        <v>9.128256944444443</v>
      </c>
      <c r="C161">
        <v>26.169393050508599</v>
      </c>
      <c r="D161" s="3">
        <f t="shared" si="8"/>
        <v>17.041136106064158</v>
      </c>
      <c r="E161" s="3">
        <f t="shared" si="10"/>
        <v>290.4003197854035</v>
      </c>
      <c r="F161" s="3">
        <f t="shared" si="9"/>
        <v>220.5499922309892</v>
      </c>
      <c r="G161" s="20">
        <v>26.169393050508599</v>
      </c>
      <c r="H161" s="20"/>
      <c r="I161" s="20">
        <f t="shared" si="11"/>
        <v>290.4003197854035</v>
      </c>
    </row>
    <row r="162" spans="1:9" x14ac:dyDescent="0.35">
      <c r="A162" s="23">
        <v>43626</v>
      </c>
      <c r="B162" s="5">
        <v>9.8928888888888924</v>
      </c>
      <c r="C162">
        <v>23.405616778526799</v>
      </c>
      <c r="D162" s="3">
        <f t="shared" si="8"/>
        <v>13.512727889637906</v>
      </c>
      <c r="E162" s="3">
        <f t="shared" si="10"/>
        <v>182.59381501939811</v>
      </c>
      <c r="F162" s="3">
        <f t="shared" si="9"/>
        <v>198.42366995051785</v>
      </c>
      <c r="G162" s="20">
        <v>23.405616778526799</v>
      </c>
      <c r="H162" s="20"/>
      <c r="I162" s="20">
        <f t="shared" si="11"/>
        <v>182.59381501939811</v>
      </c>
    </row>
    <row r="163" spans="1:9" x14ac:dyDescent="0.35">
      <c r="A163" s="23">
        <v>43627</v>
      </c>
      <c r="B163" s="5">
        <v>8.3439128472222208</v>
      </c>
      <c r="C163">
        <v>23.192177635283901</v>
      </c>
      <c r="D163" s="3">
        <f t="shared" si="8"/>
        <v>14.84826478806168</v>
      </c>
      <c r="E163" s="3">
        <f t="shared" si="10"/>
        <v>220.47096721639238</v>
      </c>
      <c r="F163" s="3">
        <f t="shared" si="9"/>
        <v>244.46165961480918</v>
      </c>
      <c r="G163" s="20">
        <v>23.192177635283901</v>
      </c>
      <c r="H163" s="20"/>
      <c r="I163" s="20">
        <f t="shared" si="11"/>
        <v>220.47096721639238</v>
      </c>
    </row>
    <row r="164" spans="1:9" x14ac:dyDescent="0.35">
      <c r="A164" s="23">
        <v>43628</v>
      </c>
      <c r="B164" s="5">
        <v>8.4744124999999997</v>
      </c>
      <c r="C164">
        <v>16.071420608974599</v>
      </c>
      <c r="D164" s="3">
        <f t="shared" si="8"/>
        <v>7.5970081089745989</v>
      </c>
      <c r="E164" s="3">
        <f t="shared" si="10"/>
        <v>57.714532207825812</v>
      </c>
      <c r="F164" s="3">
        <f t="shared" si="9"/>
        <v>240.3978952317714</v>
      </c>
      <c r="G164" s="20">
        <v>16.071420608974599</v>
      </c>
      <c r="H164" s="20"/>
      <c r="I164" s="20">
        <f t="shared" si="11"/>
        <v>57.714532207825812</v>
      </c>
    </row>
    <row r="165" spans="1:9" x14ac:dyDescent="0.35">
      <c r="A165" s="23">
        <v>43629</v>
      </c>
      <c r="B165" s="5">
        <v>13.609730429292926</v>
      </c>
      <c r="C165">
        <v>11.381350701980899</v>
      </c>
      <c r="D165" s="3">
        <f t="shared" si="8"/>
        <v>-2.228379727312026</v>
      </c>
      <c r="E165" s="3">
        <f t="shared" si="10"/>
        <v>4.9656762090952196</v>
      </c>
      <c r="F165" s="3">
        <f t="shared" si="9"/>
        <v>107.52553790453834</v>
      </c>
      <c r="G165" s="20">
        <v>11.381350701980899</v>
      </c>
      <c r="H165" s="20"/>
      <c r="I165" s="20">
        <f t="shared" si="11"/>
        <v>4.9656762090952196</v>
      </c>
    </row>
    <row r="166" spans="1:9" x14ac:dyDescent="0.35">
      <c r="A166" s="23">
        <v>43630</v>
      </c>
      <c r="B166" s="5">
        <v>10.765493589743588</v>
      </c>
      <c r="C166">
        <v>15.6194087149885</v>
      </c>
      <c r="D166" s="3">
        <f t="shared" si="8"/>
        <v>4.853915125244912</v>
      </c>
      <c r="E166" s="3">
        <f t="shared" si="10"/>
        <v>23.560492043081329</v>
      </c>
      <c r="F166" s="3">
        <f t="shared" si="9"/>
        <v>174.60157672961125</v>
      </c>
      <c r="G166" s="20">
        <v>15.6194087149885</v>
      </c>
      <c r="H166" s="20"/>
      <c r="I166" s="20">
        <f t="shared" si="11"/>
        <v>23.560492043081329</v>
      </c>
    </row>
    <row r="167" spans="1:9" x14ac:dyDescent="0.35">
      <c r="A167" s="23">
        <v>43631</v>
      </c>
      <c r="B167" s="5">
        <v>13.401083333333332</v>
      </c>
      <c r="C167">
        <v>23.071738543415702</v>
      </c>
      <c r="D167" s="3">
        <f t="shared" si="8"/>
        <v>9.6706552100823693</v>
      </c>
      <c r="E167" s="3">
        <f t="shared" si="10"/>
        <v>93.521572192293277</v>
      </c>
      <c r="F167" s="3">
        <f t="shared" si="9"/>
        <v>111.89618367103924</v>
      </c>
      <c r="G167" s="20">
        <v>23.071738543415702</v>
      </c>
      <c r="H167" s="20"/>
      <c r="I167" s="20">
        <f t="shared" si="11"/>
        <v>93.521572192293277</v>
      </c>
    </row>
    <row r="168" spans="1:9" x14ac:dyDescent="0.35">
      <c r="A168" s="23">
        <v>43632</v>
      </c>
      <c r="B168" s="5">
        <v>7.8371250000000003</v>
      </c>
      <c r="C168">
        <v>14.9385475570745</v>
      </c>
      <c r="D168" s="3">
        <f t="shared" si="8"/>
        <v>7.1014225570744998</v>
      </c>
      <c r="E168" s="3">
        <f t="shared" si="10"/>
        <v>50.430202334126527</v>
      </c>
      <c r="F168" s="3">
        <f t="shared" si="9"/>
        <v>260.56602291406585</v>
      </c>
      <c r="G168" s="20">
        <v>14.9385475570745</v>
      </c>
      <c r="H168" s="20"/>
      <c r="I168" s="20">
        <f t="shared" si="11"/>
        <v>50.430202334126527</v>
      </c>
    </row>
    <row r="169" spans="1:9" x14ac:dyDescent="0.35">
      <c r="A169" s="23">
        <v>43633</v>
      </c>
      <c r="B169" s="5">
        <v>7.1387430555555556</v>
      </c>
      <c r="C169">
        <v>16.079677041657099</v>
      </c>
      <c r="D169" s="3">
        <f t="shared" si="8"/>
        <v>8.9409339861015447</v>
      </c>
      <c r="E169" s="3">
        <f t="shared" si="10"/>
        <v>79.940300543825657</v>
      </c>
      <c r="F169" s="3">
        <f t="shared" si="9"/>
        <v>283.60040337441586</v>
      </c>
      <c r="G169" s="20">
        <v>16.079677041657099</v>
      </c>
      <c r="H169" s="20"/>
      <c r="I169" s="20">
        <f t="shared" si="11"/>
        <v>79.940300543825657</v>
      </c>
    </row>
    <row r="170" spans="1:9" x14ac:dyDescent="0.35">
      <c r="A170" s="23">
        <v>43634</v>
      </c>
      <c r="B170" s="5">
        <v>8.7233472222222215</v>
      </c>
      <c r="C170">
        <v>15.1827171522709</v>
      </c>
      <c r="D170" s="3">
        <f t="shared" si="8"/>
        <v>6.4593699300486787</v>
      </c>
      <c r="E170" s="3">
        <f t="shared" si="10"/>
        <v>41.723459893217068</v>
      </c>
      <c r="F170" s="3">
        <f t="shared" si="9"/>
        <v>232.7405124617612</v>
      </c>
      <c r="G170" s="20">
        <v>15.1827171522709</v>
      </c>
      <c r="H170" s="20"/>
      <c r="I170" s="20">
        <f t="shared" si="11"/>
        <v>41.723459893217068</v>
      </c>
    </row>
    <row r="171" spans="1:9" x14ac:dyDescent="0.35">
      <c r="A171" s="23">
        <v>43635</v>
      </c>
      <c r="B171" s="5">
        <v>8.7511909722222221</v>
      </c>
      <c r="C171">
        <v>12.745909093393999</v>
      </c>
      <c r="D171" s="3">
        <f t="shared" si="8"/>
        <v>3.9947181211717773</v>
      </c>
      <c r="E171" s="3">
        <f t="shared" si="10"/>
        <v>15.957772867618175</v>
      </c>
      <c r="F171" s="3">
        <f t="shared" si="9"/>
        <v>231.8917284046924</v>
      </c>
      <c r="G171" s="20">
        <v>12.745909093393999</v>
      </c>
      <c r="H171" s="20"/>
      <c r="I171" s="20">
        <f t="shared" si="11"/>
        <v>15.957772867618175</v>
      </c>
    </row>
    <row r="172" spans="1:9" x14ac:dyDescent="0.35">
      <c r="A172" s="23">
        <v>43636</v>
      </c>
      <c r="B172" s="5">
        <v>12.148996527777777</v>
      </c>
      <c r="C172">
        <v>16.169828889684201</v>
      </c>
      <c r="D172" s="3">
        <f t="shared" si="8"/>
        <v>4.0208323619064235</v>
      </c>
      <c r="E172" s="3">
        <f t="shared" si="10"/>
        <v>16.167092882553987</v>
      </c>
      <c r="F172" s="3">
        <f t="shared" si="9"/>
        <v>139.95330202874976</v>
      </c>
      <c r="G172" s="20">
        <v>16.169828889684201</v>
      </c>
      <c r="H172" s="20"/>
      <c r="I172" s="20">
        <f t="shared" si="11"/>
        <v>16.167092882553987</v>
      </c>
    </row>
    <row r="173" spans="1:9" x14ac:dyDescent="0.35">
      <c r="A173" s="23">
        <v>43637</v>
      </c>
      <c r="B173" s="5">
        <v>11.452010416666669</v>
      </c>
      <c r="C173">
        <v>22.822304100645301</v>
      </c>
      <c r="D173" s="3">
        <f t="shared" si="8"/>
        <v>11.370293683978632</v>
      </c>
      <c r="E173" s="3">
        <f t="shared" si="10"/>
        <v>129.28357845992437</v>
      </c>
      <c r="F173" s="3">
        <f t="shared" si="9"/>
        <v>156.930042408265</v>
      </c>
      <c r="G173" s="20">
        <v>22.822304100645301</v>
      </c>
      <c r="H173" s="20"/>
      <c r="I173" s="20">
        <f t="shared" si="11"/>
        <v>129.28357845992437</v>
      </c>
    </row>
    <row r="174" spans="1:9" x14ac:dyDescent="0.35">
      <c r="A174" s="23">
        <v>43638</v>
      </c>
      <c r="B174" s="5">
        <v>7.5717812500000008</v>
      </c>
      <c r="C174">
        <v>18.7056800583422</v>
      </c>
      <c r="D174" s="3">
        <f t="shared" si="8"/>
        <v>11.133898808342199</v>
      </c>
      <c r="E174" s="3">
        <f t="shared" si="10"/>
        <v>123.96370267440383</v>
      </c>
      <c r="F174" s="3">
        <f t="shared" si="9"/>
        <v>269.20281840168377</v>
      </c>
      <c r="G174" s="20">
        <v>18.7056800583422</v>
      </c>
      <c r="H174" s="20"/>
      <c r="I174" s="20">
        <f t="shared" si="11"/>
        <v>123.96370267440383</v>
      </c>
    </row>
    <row r="175" spans="1:9" x14ac:dyDescent="0.35">
      <c r="A175" s="23">
        <v>43639</v>
      </c>
      <c r="B175" s="5">
        <v>12.503387499999997</v>
      </c>
      <c r="C175">
        <v>20.9381197040749</v>
      </c>
      <c r="D175" s="3">
        <f t="shared" si="8"/>
        <v>8.4347322040749031</v>
      </c>
      <c r="E175" s="3">
        <f t="shared" si="10"/>
        <v>71.144707354458276</v>
      </c>
      <c r="F175" s="3">
        <f t="shared" si="9"/>
        <v>131.69387271675205</v>
      </c>
      <c r="G175" s="20">
        <v>20.9381197040749</v>
      </c>
      <c r="H175" s="20"/>
      <c r="I175" s="20">
        <f t="shared" si="11"/>
        <v>71.144707354458276</v>
      </c>
    </row>
    <row r="176" spans="1:9" x14ac:dyDescent="0.35">
      <c r="A176" s="23">
        <v>43640</v>
      </c>
      <c r="B176" s="5">
        <v>18.724044444444445</v>
      </c>
      <c r="C176">
        <v>25.819024791465498</v>
      </c>
      <c r="D176" s="3">
        <f t="shared" si="8"/>
        <v>7.0949803470210533</v>
      </c>
      <c r="E176" s="3">
        <f t="shared" si="10"/>
        <v>50.338746124614985</v>
      </c>
      <c r="F176" s="3">
        <f t="shared" si="9"/>
        <v>27.616476823129112</v>
      </c>
      <c r="G176" s="20">
        <v>25.819024791465498</v>
      </c>
      <c r="H176" s="20"/>
      <c r="I176" s="20">
        <f t="shared" si="11"/>
        <v>50.338746124614985</v>
      </c>
    </row>
    <row r="177" spans="1:9" x14ac:dyDescent="0.35">
      <c r="A177" s="23">
        <v>43641</v>
      </c>
      <c r="B177" s="5">
        <v>23.398328472222222</v>
      </c>
      <c r="C177">
        <v>26.0691690808817</v>
      </c>
      <c r="D177" s="3">
        <f t="shared" si="8"/>
        <v>2.6708406086594785</v>
      </c>
      <c r="E177" s="3">
        <f t="shared" si="10"/>
        <v>7.1333895568645334</v>
      </c>
      <c r="F177" s="3">
        <f t="shared" si="9"/>
        <v>0.33739149445144623</v>
      </c>
      <c r="G177" s="20">
        <v>26.0691690808817</v>
      </c>
      <c r="H177" s="20"/>
      <c r="I177" s="20">
        <f t="shared" si="11"/>
        <v>7.1333895568645334</v>
      </c>
    </row>
    <row r="178" spans="1:9" x14ac:dyDescent="0.35">
      <c r="A178" s="23">
        <v>43642</v>
      </c>
      <c r="B178" s="6">
        <v>15.248816666666665</v>
      </c>
      <c r="C178">
        <v>22.061401570326499</v>
      </c>
      <c r="D178" s="3">
        <f t="shared" si="8"/>
        <v>6.8125849036598343</v>
      </c>
      <c r="E178" s="3">
        <f t="shared" si="10"/>
        <v>46.411313069573872</v>
      </c>
      <c r="F178" s="3">
        <f t="shared" si="9"/>
        <v>76.219288979627365</v>
      </c>
      <c r="G178" s="20">
        <v>22.061401570326499</v>
      </c>
      <c r="H178" s="20"/>
      <c r="I178" s="20">
        <f t="shared" si="11"/>
        <v>46.411313069573872</v>
      </c>
    </row>
    <row r="179" spans="1:9" x14ac:dyDescent="0.35">
      <c r="A179" s="23">
        <v>43643</v>
      </c>
      <c r="B179" s="5">
        <v>17.930479166666665</v>
      </c>
      <c r="C179">
        <v>23.386081145198599</v>
      </c>
      <c r="D179" s="3">
        <f t="shared" si="8"/>
        <v>5.4556019785319343</v>
      </c>
      <c r="E179" s="3">
        <f t="shared" si="10"/>
        <v>29.763592948161556</v>
      </c>
      <c r="F179" s="3">
        <f t="shared" si="9"/>
        <v>36.586812981732315</v>
      </c>
      <c r="G179" s="20">
        <v>23.386081145198599</v>
      </c>
      <c r="H179" s="20"/>
      <c r="I179" s="20">
        <f t="shared" si="11"/>
        <v>29.763592948161556</v>
      </c>
    </row>
    <row r="180" spans="1:9" x14ac:dyDescent="0.35">
      <c r="A180" s="23">
        <v>43644</v>
      </c>
      <c r="B180" s="5">
        <v>15.423072916666664</v>
      </c>
      <c r="C180">
        <v>26.543937615809</v>
      </c>
      <c r="D180" s="3">
        <f t="shared" si="8"/>
        <v>11.120864699142336</v>
      </c>
      <c r="E180" s="3">
        <f t="shared" si="10"/>
        <v>123.67363165663016</v>
      </c>
      <c r="F180" s="3">
        <f t="shared" si="9"/>
        <v>73.207012569942123</v>
      </c>
      <c r="G180" s="20">
        <v>26.543937615809</v>
      </c>
      <c r="H180" s="20"/>
      <c r="I180" s="20">
        <f t="shared" si="11"/>
        <v>123.67363165663016</v>
      </c>
    </row>
    <row r="181" spans="1:9" x14ac:dyDescent="0.35">
      <c r="A181" s="23">
        <v>43645</v>
      </c>
      <c r="B181" s="5">
        <v>13.456356944444446</v>
      </c>
      <c r="C181">
        <v>31.618158829532</v>
      </c>
      <c r="D181" s="3">
        <f t="shared" si="8"/>
        <v>18.161801885087556</v>
      </c>
      <c r="E181" s="3">
        <f t="shared" si="10"/>
        <v>329.85104771316992</v>
      </c>
      <c r="F181" s="3">
        <f t="shared" si="9"/>
        <v>110.72985935502122</v>
      </c>
      <c r="G181" s="20">
        <v>31.618158829532</v>
      </c>
      <c r="H181" s="20"/>
      <c r="I181" s="20">
        <f t="shared" si="11"/>
        <v>329.85104771316992</v>
      </c>
    </row>
    <row r="182" spans="1:9" x14ac:dyDescent="0.35">
      <c r="A182" s="23">
        <v>43646</v>
      </c>
      <c r="B182" s="5">
        <v>19.703901388888887</v>
      </c>
      <c r="C182">
        <v>30.502270315750799</v>
      </c>
      <c r="D182" s="3">
        <f t="shared" si="8"/>
        <v>10.798368926861912</v>
      </c>
      <c r="E182" s="3">
        <f t="shared" si="10"/>
        <v>116.60477148061688</v>
      </c>
      <c r="F182" s="3">
        <f t="shared" si="9"/>
        <v>18.278029262546806</v>
      </c>
      <c r="G182" s="20">
        <v>30.502270315750799</v>
      </c>
      <c r="H182" s="20"/>
      <c r="I182" s="20">
        <f t="shared" si="11"/>
        <v>116.60477148061688</v>
      </c>
    </row>
    <row r="183" spans="1:9" x14ac:dyDescent="0.35">
      <c r="A183" s="23">
        <v>43647</v>
      </c>
      <c r="B183" s="5">
        <v>18.511260416666666</v>
      </c>
      <c r="C183">
        <v>25.280058421298101</v>
      </c>
      <c r="D183" s="3">
        <f t="shared" si="8"/>
        <v>6.7687980046314351</v>
      </c>
      <c r="E183" s="3">
        <f t="shared" si="10"/>
        <v>45.816626427502499</v>
      </c>
      <c r="F183" s="3">
        <f t="shared" si="9"/>
        <v>29.898172783604725</v>
      </c>
      <c r="G183" s="20">
        <v>25.280058421298101</v>
      </c>
      <c r="H183" s="20"/>
      <c r="I183" s="20">
        <f t="shared" si="11"/>
        <v>45.816626427502499</v>
      </c>
    </row>
    <row r="184" spans="1:9" x14ac:dyDescent="0.35">
      <c r="A184" s="23">
        <v>43648</v>
      </c>
      <c r="B184" s="5">
        <v>14.781739583333335</v>
      </c>
      <c r="C184">
        <v>26.2544491323603</v>
      </c>
      <c r="D184" s="3">
        <f t="shared" si="8"/>
        <v>11.472709549026964</v>
      </c>
      <c r="E184" s="3">
        <f t="shared" si="10"/>
        <v>131.62306439633448</v>
      </c>
      <c r="F184" s="3">
        <f t="shared" si="9"/>
        <v>84.592957675810453</v>
      </c>
      <c r="G184" s="20">
        <v>26.2544491323603</v>
      </c>
      <c r="H184" s="20"/>
      <c r="I184" s="20">
        <f t="shared" si="11"/>
        <v>131.62306439633448</v>
      </c>
    </row>
    <row r="185" spans="1:9" x14ac:dyDescent="0.35">
      <c r="A185" s="23">
        <v>43649</v>
      </c>
      <c r="B185" s="5">
        <v>18.468892361111113</v>
      </c>
      <c r="C185">
        <v>18.2064705839447</v>
      </c>
      <c r="D185" s="3">
        <f t="shared" si="8"/>
        <v>-0.2624217771664128</v>
      </c>
      <c r="E185" s="3">
        <f t="shared" si="10"/>
        <v>6.8865189131178409E-2</v>
      </c>
      <c r="F185" s="3">
        <f t="shared" si="9"/>
        <v>30.363298295710202</v>
      </c>
      <c r="G185" s="20">
        <v>18.2064705839447</v>
      </c>
      <c r="H185" s="20"/>
      <c r="I185" s="20">
        <f t="shared" si="11"/>
        <v>6.8865189131178409E-2</v>
      </c>
    </row>
    <row r="186" spans="1:9" x14ac:dyDescent="0.35">
      <c r="A186" s="23">
        <v>43650</v>
      </c>
      <c r="B186" s="5">
        <v>12.110302083333332</v>
      </c>
      <c r="C186">
        <v>12.9534047484646</v>
      </c>
      <c r="D186" s="3">
        <f t="shared" si="8"/>
        <v>0.84310266513126741</v>
      </c>
      <c r="E186" s="3">
        <f t="shared" si="10"/>
        <v>0.71082210395144607</v>
      </c>
      <c r="F186" s="3">
        <f t="shared" si="9"/>
        <v>140.87032424270623</v>
      </c>
      <c r="G186" s="20">
        <v>12.9534047484646</v>
      </c>
      <c r="H186" s="20"/>
      <c r="I186" s="20">
        <f t="shared" si="11"/>
        <v>0.71082210395144607</v>
      </c>
    </row>
    <row r="187" spans="1:9" x14ac:dyDescent="0.35">
      <c r="A187" s="23">
        <v>43651</v>
      </c>
      <c r="B187" s="5">
        <v>12.810339285714283</v>
      </c>
      <c r="C187">
        <v>20.367803005886898</v>
      </c>
      <c r="D187" s="3">
        <f t="shared" si="8"/>
        <v>7.5574637201726151</v>
      </c>
      <c r="E187" s="3">
        <f t="shared" si="10"/>
        <v>57.115257881725306</v>
      </c>
      <c r="F187" s="3">
        <f t="shared" si="9"/>
        <v>124.74306053094826</v>
      </c>
      <c r="G187" s="20">
        <v>20.367803005886898</v>
      </c>
      <c r="H187" s="20"/>
      <c r="I187" s="20">
        <f t="shared" si="11"/>
        <v>57.115257881725306</v>
      </c>
    </row>
    <row r="188" spans="1:9" x14ac:dyDescent="0.35">
      <c r="A188" s="23">
        <v>43652</v>
      </c>
      <c r="B188" s="5">
        <v>16.602286458333332</v>
      </c>
      <c r="C188">
        <v>23.3370833393348</v>
      </c>
      <c r="D188" s="3">
        <f t="shared" si="8"/>
        <v>6.7347968810014684</v>
      </c>
      <c r="E188" s="3">
        <f t="shared" si="10"/>
        <v>45.357489028347111</v>
      </c>
      <c r="F188" s="3">
        <f t="shared" si="9"/>
        <v>54.418596388960644</v>
      </c>
      <c r="G188" s="20">
        <v>23.3370833393348</v>
      </c>
      <c r="H188" s="20"/>
      <c r="I188" s="20">
        <f t="shared" si="11"/>
        <v>45.357489028347111</v>
      </c>
    </row>
    <row r="189" spans="1:9" x14ac:dyDescent="0.35">
      <c r="A189" s="23">
        <v>43653</v>
      </c>
      <c r="B189" s="5">
        <v>9.1181006944444434</v>
      </c>
      <c r="C189">
        <v>14.3375776040865</v>
      </c>
      <c r="D189" s="3">
        <f t="shared" si="8"/>
        <v>5.2194769096420561</v>
      </c>
      <c r="E189" s="3">
        <f t="shared" si="10"/>
        <v>27.24293921028659</v>
      </c>
      <c r="F189" s="3">
        <f t="shared" si="9"/>
        <v>220.85175480737422</v>
      </c>
      <c r="G189" s="20">
        <v>14.3375776040865</v>
      </c>
      <c r="H189" s="20"/>
      <c r="I189" s="20">
        <f t="shared" si="11"/>
        <v>27.24293921028659</v>
      </c>
    </row>
    <row r="190" spans="1:9" x14ac:dyDescent="0.35">
      <c r="A190" s="23">
        <v>43654</v>
      </c>
      <c r="B190" s="5">
        <v>12.212982638888889</v>
      </c>
      <c r="C190">
        <v>14.9241651564747</v>
      </c>
      <c r="D190" s="3">
        <f t="shared" si="8"/>
        <v>2.7111825175858115</v>
      </c>
      <c r="E190" s="3">
        <f t="shared" si="10"/>
        <v>7.3505106436629388</v>
      </c>
      <c r="F190" s="3">
        <f t="shared" si="9"/>
        <v>138.44346105276747</v>
      </c>
      <c r="G190" s="20">
        <v>14.9241651564747</v>
      </c>
      <c r="H190" s="20"/>
      <c r="I190" s="20">
        <f t="shared" si="11"/>
        <v>7.3505106436629388</v>
      </c>
    </row>
    <row r="191" spans="1:9" x14ac:dyDescent="0.35">
      <c r="A191" s="23">
        <v>43655</v>
      </c>
      <c r="B191" s="5">
        <v>11.600743055555554</v>
      </c>
      <c r="C191">
        <v>24.3366350608425</v>
      </c>
      <c r="D191" s="3">
        <f t="shared" si="8"/>
        <v>12.735892005286946</v>
      </c>
      <c r="E191" s="3">
        <f t="shared" si="10"/>
        <v>162.20294517033193</v>
      </c>
      <c r="F191" s="3">
        <f t="shared" si="9"/>
        <v>153.22576505881807</v>
      </c>
      <c r="G191" s="20">
        <v>24.3366350608425</v>
      </c>
      <c r="H191" s="20"/>
      <c r="I191" s="20">
        <f t="shared" si="11"/>
        <v>162.20294517033193</v>
      </c>
    </row>
    <row r="192" spans="1:9" x14ac:dyDescent="0.35">
      <c r="A192" s="23">
        <v>43656</v>
      </c>
      <c r="B192" s="5">
        <v>8.3086947601010106</v>
      </c>
      <c r="C192">
        <v>23.680408404213399</v>
      </c>
      <c r="D192" s="3">
        <f t="shared" si="8"/>
        <v>15.371713644112388</v>
      </c>
      <c r="E192" s="3">
        <f t="shared" si="10"/>
        <v>236.28958035659096</v>
      </c>
      <c r="F192" s="3">
        <f t="shared" si="9"/>
        <v>245.56418851169056</v>
      </c>
      <c r="G192" s="20">
        <v>23.680408404213399</v>
      </c>
      <c r="H192" s="20"/>
      <c r="I192" s="20">
        <f t="shared" si="11"/>
        <v>236.28958035659096</v>
      </c>
    </row>
    <row r="193" spans="1:9" x14ac:dyDescent="0.35">
      <c r="A193" s="23">
        <v>43657</v>
      </c>
      <c r="B193" s="5">
        <v>8.3439128472222208</v>
      </c>
      <c r="C193">
        <v>17.351119382423001</v>
      </c>
      <c r="D193" s="3">
        <f t="shared" si="8"/>
        <v>9.0072065352007797</v>
      </c>
      <c r="E193" s="3">
        <f t="shared" si="10"/>
        <v>81.129769567763631</v>
      </c>
      <c r="F193" s="3">
        <f t="shared" si="9"/>
        <v>244.46165961480918</v>
      </c>
      <c r="G193" s="20">
        <v>17.351119382423001</v>
      </c>
      <c r="H193" s="20"/>
      <c r="I193" s="20">
        <f t="shared" si="11"/>
        <v>81.129769567763631</v>
      </c>
    </row>
    <row r="194" spans="1:9" x14ac:dyDescent="0.35">
      <c r="A194" s="23">
        <v>43658</v>
      </c>
      <c r="B194" s="5">
        <v>13.230737499999998</v>
      </c>
      <c r="C194">
        <v>17.442538865888899</v>
      </c>
      <c r="D194" s="3">
        <f t="shared" ref="D194:D257" si="12">C194-B194</f>
        <v>4.2118013658889009</v>
      </c>
      <c r="E194" s="3">
        <f t="shared" si="10"/>
        <v>17.73927074570361</v>
      </c>
      <c r="F194" s="3">
        <f t="shared" ref="F194:F257" si="13">($B$367-B194)^2</f>
        <v>115.52907163646478</v>
      </c>
      <c r="G194" s="20">
        <v>17.442538865888899</v>
      </c>
      <c r="H194" s="20"/>
      <c r="I194" s="20">
        <f t="shared" si="11"/>
        <v>17.73927074570361</v>
      </c>
    </row>
    <row r="195" spans="1:9" x14ac:dyDescent="0.35">
      <c r="A195" s="23">
        <v>43659</v>
      </c>
      <c r="B195" s="5">
        <v>13.77601167929293</v>
      </c>
      <c r="C195">
        <v>21.5304830912177</v>
      </c>
      <c r="D195" s="3">
        <f t="shared" si="12"/>
        <v>7.7544714119247704</v>
      </c>
      <c r="E195" s="3">
        <f t="shared" ref="E195:E258" si="14">D195^2</f>
        <v>60.131826878358545</v>
      </c>
      <c r="F195" s="3">
        <f t="shared" si="13"/>
        <v>104.10469642779059</v>
      </c>
      <c r="G195" s="20">
        <v>21.5304830912177</v>
      </c>
      <c r="H195" s="20"/>
      <c r="I195" s="20">
        <f t="shared" ref="I195:I213" si="15">(G195-B195)^2</f>
        <v>60.131826878358545</v>
      </c>
    </row>
    <row r="196" spans="1:9" x14ac:dyDescent="0.35">
      <c r="A196" s="23">
        <v>43660</v>
      </c>
      <c r="B196" s="5">
        <v>13.733826923076922</v>
      </c>
      <c r="C196">
        <v>26.1313633336514</v>
      </c>
      <c r="D196" s="3">
        <f t="shared" si="12"/>
        <v>12.397536410574478</v>
      </c>
      <c r="E196" s="3">
        <f t="shared" si="14"/>
        <v>153.69890905151991</v>
      </c>
      <c r="F196" s="3">
        <f t="shared" si="13"/>
        <v>104.96731253559562</v>
      </c>
      <c r="G196" s="20">
        <v>26.1313633336514</v>
      </c>
      <c r="H196" s="20"/>
      <c r="I196" s="20">
        <f t="shared" si="15"/>
        <v>153.69890905151991</v>
      </c>
    </row>
    <row r="197" spans="1:9" x14ac:dyDescent="0.35">
      <c r="A197" s="23">
        <v>43661</v>
      </c>
      <c r="B197" s="5">
        <v>12.276093137254902</v>
      </c>
      <c r="C197">
        <v>33.081443650043397</v>
      </c>
      <c r="D197" s="3">
        <f t="shared" si="12"/>
        <v>20.805350512788493</v>
      </c>
      <c r="E197" s="3">
        <f t="shared" si="14"/>
        <v>432.86260995998839</v>
      </c>
      <c r="F197" s="3">
        <f t="shared" si="13"/>
        <v>136.96230250346383</v>
      </c>
      <c r="G197" s="20">
        <v>33.081443650043397</v>
      </c>
      <c r="H197" s="20"/>
      <c r="I197" s="20">
        <f t="shared" si="15"/>
        <v>432.86260995998839</v>
      </c>
    </row>
    <row r="198" spans="1:9" x14ac:dyDescent="0.35">
      <c r="A198" s="23">
        <v>43662</v>
      </c>
      <c r="B198" s="5">
        <v>7.8371250000000003</v>
      </c>
      <c r="C198">
        <v>28.475047999151499</v>
      </c>
      <c r="D198" s="3">
        <f t="shared" si="12"/>
        <v>20.637922999151499</v>
      </c>
      <c r="E198" s="3">
        <f t="shared" si="14"/>
        <v>425.92386571890643</v>
      </c>
      <c r="F198" s="3">
        <f t="shared" si="13"/>
        <v>260.56602291406585</v>
      </c>
      <c r="G198" s="20">
        <v>28.475047999151499</v>
      </c>
      <c r="H198" s="20"/>
      <c r="I198" s="20">
        <f t="shared" si="15"/>
        <v>425.92386571890643</v>
      </c>
    </row>
    <row r="199" spans="1:9" x14ac:dyDescent="0.35">
      <c r="A199" s="23">
        <v>43663</v>
      </c>
      <c r="B199" s="5">
        <v>17.178552083333333</v>
      </c>
      <c r="C199">
        <v>34.114165797711699</v>
      </c>
      <c r="D199" s="3">
        <f t="shared" si="12"/>
        <v>16.935613714378366</v>
      </c>
      <c r="E199" s="3">
        <f t="shared" si="14"/>
        <v>286.81501188264059</v>
      </c>
      <c r="F199" s="3">
        <f t="shared" si="13"/>
        <v>46.248575151362942</v>
      </c>
      <c r="G199" s="20">
        <v>34.114165797711699</v>
      </c>
      <c r="H199" s="20"/>
      <c r="I199" s="20">
        <f t="shared" si="15"/>
        <v>286.81501188264059</v>
      </c>
    </row>
    <row r="200" spans="1:9" x14ac:dyDescent="0.35">
      <c r="A200" s="23">
        <v>43664</v>
      </c>
      <c r="B200" s="5">
        <v>13.419031250000002</v>
      </c>
      <c r="C200">
        <v>28.497907691232001</v>
      </c>
      <c r="D200" s="3">
        <f t="shared" si="12"/>
        <v>15.078876441232</v>
      </c>
      <c r="E200" s="3">
        <f t="shared" si="14"/>
        <v>227.3725147299414</v>
      </c>
      <c r="F200" s="3">
        <f t="shared" si="13"/>
        <v>111.51679611121224</v>
      </c>
      <c r="G200" s="20">
        <v>28.497907691232001</v>
      </c>
      <c r="H200" s="20"/>
      <c r="I200" s="20">
        <f t="shared" si="15"/>
        <v>227.3725147299414</v>
      </c>
    </row>
    <row r="201" spans="1:9" x14ac:dyDescent="0.35">
      <c r="A201" s="23">
        <v>43665</v>
      </c>
      <c r="B201" s="5">
        <v>31.898968750000005</v>
      </c>
      <c r="C201">
        <v>13.8722206198634</v>
      </c>
      <c r="D201" s="3">
        <f t="shared" si="12"/>
        <v>-18.026748130136603</v>
      </c>
      <c r="E201" s="3">
        <f t="shared" si="14"/>
        <v>324.96364814738354</v>
      </c>
      <c r="F201" s="3">
        <f t="shared" si="13"/>
        <v>62.723012979489681</v>
      </c>
      <c r="G201" s="20">
        <v>13.8722206198634</v>
      </c>
      <c r="H201" s="20"/>
      <c r="I201" s="20">
        <f t="shared" si="15"/>
        <v>324.96364814738354</v>
      </c>
    </row>
    <row r="202" spans="1:9" x14ac:dyDescent="0.35">
      <c r="A202" s="23">
        <v>43666</v>
      </c>
      <c r="B202" s="5">
        <v>37.708623611111115</v>
      </c>
      <c r="C202">
        <v>24.054990389034199</v>
      </c>
      <c r="D202" s="3">
        <f t="shared" si="12"/>
        <v>-13.653633222076916</v>
      </c>
      <c r="E202" s="3">
        <f t="shared" si="14"/>
        <v>186.42170016300247</v>
      </c>
      <c r="F202" s="3">
        <f t="shared" si="13"/>
        <v>188.49755102843264</v>
      </c>
      <c r="G202" s="20">
        <v>24.054990389034199</v>
      </c>
      <c r="H202" s="20"/>
      <c r="I202" s="20">
        <f t="shared" si="15"/>
        <v>186.42170016300247</v>
      </c>
    </row>
    <row r="203" spans="1:9" x14ac:dyDescent="0.35">
      <c r="A203" s="23">
        <v>43667</v>
      </c>
      <c r="B203" s="5">
        <v>10.894631944444443</v>
      </c>
      <c r="C203">
        <v>17.011173408061001</v>
      </c>
      <c r="D203" s="3">
        <f t="shared" si="12"/>
        <v>6.1165414636165583</v>
      </c>
      <c r="E203" s="3">
        <f t="shared" si="14"/>
        <v>37.41207947614059</v>
      </c>
      <c r="F203" s="3">
        <f t="shared" si="13"/>
        <v>171.20546533282081</v>
      </c>
      <c r="G203" s="20">
        <v>17.011173408061001</v>
      </c>
      <c r="H203" s="20"/>
      <c r="I203" s="20">
        <f t="shared" si="15"/>
        <v>37.41207947614059</v>
      </c>
    </row>
    <row r="204" spans="1:9" x14ac:dyDescent="0.35">
      <c r="A204" s="23">
        <v>43668</v>
      </c>
      <c r="B204" s="5">
        <v>11.926586805555553</v>
      </c>
      <c r="C204">
        <v>14.004137128715699</v>
      </c>
      <c r="D204" s="3">
        <f t="shared" si="12"/>
        <v>2.0775503231601462</v>
      </c>
      <c r="E204" s="3">
        <f t="shared" si="14"/>
        <v>4.3162153452628278</v>
      </c>
      <c r="F204" s="3">
        <f t="shared" si="13"/>
        <v>145.26506490068553</v>
      </c>
      <c r="G204" s="20">
        <v>14.004137128715699</v>
      </c>
      <c r="H204" s="20"/>
      <c r="I204" s="20">
        <f t="shared" si="15"/>
        <v>4.3162153452628278</v>
      </c>
    </row>
    <row r="205" spans="1:9" x14ac:dyDescent="0.35">
      <c r="A205" s="23">
        <v>43669</v>
      </c>
      <c r="B205" s="5">
        <v>9.8379263888888886</v>
      </c>
      <c r="C205">
        <v>17.894211464326599</v>
      </c>
      <c r="D205" s="3">
        <f t="shared" si="12"/>
        <v>8.0562850754377102</v>
      </c>
      <c r="E205" s="3">
        <f t="shared" si="14"/>
        <v>64.903729216720393</v>
      </c>
      <c r="F205" s="3">
        <f t="shared" si="13"/>
        <v>199.97512666091291</v>
      </c>
      <c r="G205" s="20">
        <v>17.894211464326599</v>
      </c>
      <c r="H205" s="20"/>
      <c r="I205" s="20">
        <f t="shared" si="15"/>
        <v>64.903729216720393</v>
      </c>
    </row>
    <row r="206" spans="1:9" x14ac:dyDescent="0.35">
      <c r="A206" s="23">
        <v>43670</v>
      </c>
      <c r="B206" s="5">
        <v>11.200145138888887</v>
      </c>
      <c r="C206">
        <v>18.370207961988601</v>
      </c>
      <c r="D206" s="3">
        <f t="shared" si="12"/>
        <v>7.1700628230997143</v>
      </c>
      <c r="E206" s="3">
        <f t="shared" si="14"/>
        <v>51.409800887196646</v>
      </c>
      <c r="F206" s="3">
        <f t="shared" si="13"/>
        <v>163.30379791976043</v>
      </c>
      <c r="G206" s="20">
        <v>18.370207961988601</v>
      </c>
      <c r="H206" s="20"/>
      <c r="I206" s="20">
        <f t="shared" si="15"/>
        <v>51.409800887196646</v>
      </c>
    </row>
    <row r="207" spans="1:9" x14ac:dyDescent="0.35">
      <c r="A207" s="23">
        <v>43671</v>
      </c>
      <c r="B207" s="5">
        <v>17.892866898148146</v>
      </c>
      <c r="C207">
        <v>22.5133504666276</v>
      </c>
      <c r="D207" s="3">
        <f t="shared" si="12"/>
        <v>4.6204835684794539</v>
      </c>
      <c r="E207" s="3">
        <f t="shared" si="14"/>
        <v>21.348868406588629</v>
      </c>
      <c r="F207" s="3">
        <f t="shared" si="13"/>
        <v>37.043238578413181</v>
      </c>
      <c r="G207" s="20">
        <v>22.5133504666276</v>
      </c>
      <c r="H207" s="20"/>
      <c r="I207" s="20">
        <f t="shared" si="15"/>
        <v>21.348868406588629</v>
      </c>
    </row>
    <row r="208" spans="1:9" x14ac:dyDescent="0.35">
      <c r="A208" s="23">
        <v>43672</v>
      </c>
      <c r="B208" s="6">
        <v>11.761324999999998</v>
      </c>
      <c r="C208">
        <v>17.5598731722209</v>
      </c>
      <c r="D208" s="3">
        <f t="shared" si="12"/>
        <v>5.7985481722209027</v>
      </c>
      <c r="E208" s="3">
        <f t="shared" si="14"/>
        <v>33.623160905566372</v>
      </c>
      <c r="F208" s="3">
        <f t="shared" si="13"/>
        <v>149.27604384367277</v>
      </c>
      <c r="G208" s="20">
        <v>17.5598731722209</v>
      </c>
      <c r="H208" s="20"/>
      <c r="I208" s="20">
        <f t="shared" si="15"/>
        <v>33.623160905566372</v>
      </c>
    </row>
    <row r="209" spans="1:11" x14ac:dyDescent="0.35">
      <c r="A209" s="23">
        <v>43673</v>
      </c>
      <c r="B209" s="5">
        <v>10.910649305555554</v>
      </c>
      <c r="C209">
        <v>15.8698940645285</v>
      </c>
      <c r="D209" s="3">
        <f t="shared" si="12"/>
        <v>4.9592447589729467</v>
      </c>
      <c r="E209" s="3">
        <f t="shared" si="14"/>
        <v>24.59410857940064</v>
      </c>
      <c r="F209" s="3">
        <f t="shared" si="13"/>
        <v>170.78656194366712</v>
      </c>
      <c r="G209" s="20">
        <v>15.8698940645285</v>
      </c>
      <c r="H209" s="20"/>
      <c r="I209" s="20">
        <f t="shared" si="15"/>
        <v>24.59410857940064</v>
      </c>
    </row>
    <row r="210" spans="1:11" x14ac:dyDescent="0.35">
      <c r="A210" s="23">
        <v>43674</v>
      </c>
      <c r="B210" s="5">
        <v>18.172351388888888</v>
      </c>
      <c r="C210">
        <v>22.7311025475306</v>
      </c>
      <c r="D210" s="3">
        <f t="shared" si="12"/>
        <v>4.5587511586417122</v>
      </c>
      <c r="E210" s="3">
        <f t="shared" si="14"/>
        <v>20.782212126417154</v>
      </c>
      <c r="F210" s="3">
        <f t="shared" si="13"/>
        <v>33.719288481352372</v>
      </c>
      <c r="G210" s="20">
        <v>22.7311025475306</v>
      </c>
      <c r="H210" s="20"/>
      <c r="I210" s="20">
        <f t="shared" si="15"/>
        <v>20.782212126417154</v>
      </c>
    </row>
    <row r="211" spans="1:11" x14ac:dyDescent="0.35">
      <c r="A211" s="23">
        <v>43675</v>
      </c>
      <c r="B211" s="5">
        <v>21.343051620370371</v>
      </c>
      <c r="C211">
        <v>25.663311680289699</v>
      </c>
      <c r="D211" s="3">
        <f t="shared" si="12"/>
        <v>4.3202600599193275</v>
      </c>
      <c r="E211" s="3">
        <f t="shared" si="14"/>
        <v>18.664646985334151</v>
      </c>
      <c r="F211" s="3">
        <f t="shared" si="13"/>
        <v>6.9491864359961815</v>
      </c>
      <c r="G211" s="20">
        <v>25.663311680289699</v>
      </c>
      <c r="H211" s="20"/>
      <c r="I211" s="20">
        <f t="shared" si="15"/>
        <v>18.664646985334151</v>
      </c>
    </row>
    <row r="212" spans="1:11" x14ac:dyDescent="0.35">
      <c r="A212" s="23">
        <v>43676</v>
      </c>
      <c r="B212" s="5">
        <v>18.426018750000001</v>
      </c>
      <c r="C212">
        <v>24.7133954142882</v>
      </c>
      <c r="D212" s="3">
        <f t="shared" si="12"/>
        <v>6.2873766642881996</v>
      </c>
      <c r="E212" s="3">
        <f t="shared" si="14"/>
        <v>39.531105318635809</v>
      </c>
      <c r="F212" s="3">
        <f t="shared" si="13"/>
        <v>30.83762852214269</v>
      </c>
      <c r="G212" s="20">
        <v>24.7133954142882</v>
      </c>
      <c r="H212" s="20"/>
      <c r="I212" s="20">
        <f t="shared" si="15"/>
        <v>39.531105318635809</v>
      </c>
    </row>
    <row r="213" spans="1:11" x14ac:dyDescent="0.35">
      <c r="A213" s="23">
        <v>43677</v>
      </c>
      <c r="B213" s="5">
        <v>21.652691666666666</v>
      </c>
      <c r="C213">
        <v>30.6892043463866</v>
      </c>
      <c r="D213" s="3">
        <f t="shared" si="12"/>
        <v>9.0365126797199338</v>
      </c>
      <c r="E213" s="3">
        <f t="shared" si="14"/>
        <v>81.658561410739139</v>
      </c>
      <c r="F213" s="3">
        <f t="shared" si="13"/>
        <v>5.4125599695387052</v>
      </c>
      <c r="G213" s="20">
        <v>30.6892043463866</v>
      </c>
      <c r="H213" s="20"/>
      <c r="I213" s="20">
        <f t="shared" si="15"/>
        <v>81.658561410739139</v>
      </c>
    </row>
    <row r="214" spans="1:11" x14ac:dyDescent="0.35">
      <c r="A214" s="23">
        <v>43678</v>
      </c>
      <c r="B214" s="5">
        <v>30.252309490740732</v>
      </c>
      <c r="C214">
        <v>21.116179528221899</v>
      </c>
      <c r="D214" s="3">
        <f t="shared" si="12"/>
        <v>-9.136129962518833</v>
      </c>
      <c r="E214" s="3">
        <f t="shared" si="14"/>
        <v>83.468870692034372</v>
      </c>
      <c r="F214" s="3">
        <f t="shared" si="13"/>
        <v>39.352121239024974</v>
      </c>
      <c r="G214" s="3"/>
      <c r="H214" s="20">
        <v>21.116179528221899</v>
      </c>
      <c r="J214" s="20">
        <f>(H214-B214)^2</f>
        <v>83.468870692034372</v>
      </c>
      <c r="K214" s="20"/>
    </row>
    <row r="215" spans="1:11" x14ac:dyDescent="0.35">
      <c r="A215" s="23">
        <v>43679</v>
      </c>
      <c r="B215" s="5">
        <v>23.18500347222222</v>
      </c>
      <c r="C215">
        <v>20.8924607311389</v>
      </c>
      <c r="D215" s="3">
        <f t="shared" si="12"/>
        <v>-2.2925427410833201</v>
      </c>
      <c r="E215" s="3">
        <f t="shared" si="14"/>
        <v>5.2557522196938233</v>
      </c>
      <c r="F215" s="3">
        <f t="shared" si="13"/>
        <v>0.63072045513380837</v>
      </c>
      <c r="G215" s="3"/>
      <c r="H215" s="20">
        <v>20.8924607311389</v>
      </c>
      <c r="J215" s="20">
        <f t="shared" ref="J215:J278" si="16">(H215-B215)^2</f>
        <v>5.2557522196938233</v>
      </c>
      <c r="K215" s="20"/>
    </row>
    <row r="216" spans="1:11" x14ac:dyDescent="0.35">
      <c r="A216" s="23">
        <v>43680</v>
      </c>
      <c r="B216" s="5">
        <v>21.733020833333327</v>
      </c>
      <c r="C216">
        <v>27.889018980152901</v>
      </c>
      <c r="D216" s="3">
        <f t="shared" si="12"/>
        <v>6.1559981468195737</v>
      </c>
      <c r="E216" s="3">
        <f t="shared" si="14"/>
        <v>37.896313183646022</v>
      </c>
      <c r="F216" s="3">
        <f t="shared" si="13"/>
        <v>5.0452425919146124</v>
      </c>
      <c r="G216" s="3"/>
      <c r="H216" s="20">
        <v>27.889018980152901</v>
      </c>
      <c r="J216" s="20">
        <f t="shared" si="16"/>
        <v>37.896313183646022</v>
      </c>
      <c r="K216" s="20"/>
    </row>
    <row r="217" spans="1:11" x14ac:dyDescent="0.35">
      <c r="A217" s="23">
        <v>43681</v>
      </c>
      <c r="B217" s="5">
        <v>29.831440972222225</v>
      </c>
      <c r="C217">
        <v>32.650989898556197</v>
      </c>
      <c r="D217" s="3">
        <f t="shared" si="12"/>
        <v>2.8195489263339724</v>
      </c>
      <c r="E217" s="3">
        <f t="shared" si="14"/>
        <v>7.9498561479910563</v>
      </c>
      <c r="F217" s="3">
        <f t="shared" si="13"/>
        <v>34.248928290049527</v>
      </c>
      <c r="G217" s="3"/>
      <c r="H217" s="20">
        <v>32.650989898556197</v>
      </c>
      <c r="J217" s="20">
        <f t="shared" si="16"/>
        <v>7.9498561479910563</v>
      </c>
      <c r="K217" s="20"/>
    </row>
    <row r="218" spans="1:11" x14ac:dyDescent="0.35">
      <c r="A218" s="23">
        <v>43682</v>
      </c>
      <c r="B218" s="5">
        <v>42.736732638888896</v>
      </c>
      <c r="C218">
        <v>38.711466460440398</v>
      </c>
      <c r="D218" s="3">
        <f t="shared" si="12"/>
        <v>-4.0252661784484971</v>
      </c>
      <c r="E218" s="3">
        <f t="shared" si="14"/>
        <v>16.202767807361369</v>
      </c>
      <c r="F218" s="3">
        <f t="shared" si="13"/>
        <v>351.8456842140115</v>
      </c>
      <c r="G218" s="3"/>
      <c r="H218" s="20">
        <v>38.711466460440398</v>
      </c>
      <c r="J218" s="20">
        <f t="shared" si="16"/>
        <v>16.202767807361369</v>
      </c>
      <c r="K218" s="20"/>
    </row>
    <row r="219" spans="1:11" x14ac:dyDescent="0.35">
      <c r="A219" s="23">
        <v>43683</v>
      </c>
      <c r="B219" s="5">
        <v>32.197712731481481</v>
      </c>
      <c r="C219">
        <v>31.259675126324399</v>
      </c>
      <c r="D219" s="3">
        <f t="shared" si="12"/>
        <v>-0.93803760515708134</v>
      </c>
      <c r="E219" s="3">
        <f t="shared" si="14"/>
        <v>0.87991454868883245</v>
      </c>
      <c r="F219" s="3">
        <f t="shared" si="13"/>
        <v>67.544237851812994</v>
      </c>
      <c r="G219" s="3"/>
      <c r="H219" s="20">
        <v>31.259675126324399</v>
      </c>
      <c r="J219" s="20">
        <f t="shared" si="16"/>
        <v>0.87991454868883245</v>
      </c>
      <c r="K219" s="20"/>
    </row>
    <row r="220" spans="1:11" x14ac:dyDescent="0.35">
      <c r="A220" s="23">
        <v>43684</v>
      </c>
      <c r="B220" s="5">
        <v>52.776954861111108</v>
      </c>
      <c r="C220">
        <v>43.039460683658397</v>
      </c>
      <c r="D220" s="3">
        <f t="shared" si="12"/>
        <v>-9.7374941774527102</v>
      </c>
      <c r="E220" s="3">
        <f t="shared" si="14"/>
        <v>94.818792855925437</v>
      </c>
      <c r="F220" s="3">
        <f t="shared" si="13"/>
        <v>829.31168835824496</v>
      </c>
      <c r="G220" s="3"/>
      <c r="H220" s="20">
        <v>43.039460683658397</v>
      </c>
      <c r="J220" s="20">
        <f t="shared" si="16"/>
        <v>94.818792855925437</v>
      </c>
      <c r="K220" s="20"/>
    </row>
    <row r="221" spans="1:11" x14ac:dyDescent="0.35">
      <c r="A221" s="23">
        <v>43685</v>
      </c>
      <c r="B221" s="5">
        <v>89.097038194444451</v>
      </c>
      <c r="C221">
        <v>21.6519130156139</v>
      </c>
      <c r="D221" s="3">
        <f t="shared" si="12"/>
        <v>-67.445125178830551</v>
      </c>
      <c r="E221" s="3">
        <f t="shared" si="14"/>
        <v>4548.844910388123</v>
      </c>
      <c r="F221" s="3">
        <f t="shared" si="13"/>
        <v>4240.3351198315804</v>
      </c>
      <c r="G221" s="3"/>
      <c r="H221" s="20">
        <v>21.6519130156139</v>
      </c>
      <c r="J221" s="20">
        <f t="shared" si="16"/>
        <v>4548.844910388123</v>
      </c>
      <c r="K221" s="20"/>
    </row>
    <row r="222" spans="1:11" x14ac:dyDescent="0.35">
      <c r="A222" s="23">
        <v>43686</v>
      </c>
      <c r="B222" s="5">
        <v>48.397149305555558</v>
      </c>
      <c r="C222">
        <v>28.940552396926901</v>
      </c>
      <c r="D222" s="3">
        <f t="shared" si="12"/>
        <v>-19.456596908628658</v>
      </c>
      <c r="E222" s="3">
        <f t="shared" si="14"/>
        <v>378.55916326485823</v>
      </c>
      <c r="F222" s="3">
        <f t="shared" si="13"/>
        <v>596.23709901331779</v>
      </c>
      <c r="G222" s="3"/>
      <c r="H222" s="20">
        <v>28.940552396926901</v>
      </c>
      <c r="J222" s="20">
        <f t="shared" si="16"/>
        <v>378.55916326485823</v>
      </c>
      <c r="K222" s="20"/>
    </row>
    <row r="223" spans="1:11" x14ac:dyDescent="0.35">
      <c r="A223" s="23">
        <v>43687</v>
      </c>
      <c r="B223" s="5">
        <v>38.710310606060602</v>
      </c>
      <c r="C223">
        <v>34.732542199304199</v>
      </c>
      <c r="D223" s="3">
        <f t="shared" si="12"/>
        <v>-3.9777684067564039</v>
      </c>
      <c r="E223" s="3">
        <f t="shared" si="14"/>
        <v>15.82264149778938</v>
      </c>
      <c r="F223" s="3">
        <f t="shared" si="13"/>
        <v>217.00613292198557</v>
      </c>
      <c r="G223" s="3"/>
      <c r="H223" s="20">
        <v>34.732542199304199</v>
      </c>
      <c r="J223" s="20">
        <f t="shared" si="16"/>
        <v>15.82264149778938</v>
      </c>
      <c r="K223" s="20"/>
    </row>
    <row r="224" spans="1:11" x14ac:dyDescent="0.35">
      <c r="A224" s="23">
        <v>43688</v>
      </c>
      <c r="B224" s="5">
        <v>107.68912986111114</v>
      </c>
      <c r="C224">
        <v>18.125939675816699</v>
      </c>
      <c r="D224" s="3">
        <f t="shared" si="12"/>
        <v>-89.563190185294445</v>
      </c>
      <c r="E224" s="3">
        <f t="shared" si="14"/>
        <v>8021.5650361672233</v>
      </c>
      <c r="F224" s="3">
        <f t="shared" si="13"/>
        <v>7007.35527381662</v>
      </c>
      <c r="G224" s="3"/>
      <c r="H224" s="20">
        <v>18.125939675816699</v>
      </c>
      <c r="J224" s="20">
        <f t="shared" si="16"/>
        <v>8021.5650361672233</v>
      </c>
      <c r="K224" s="20"/>
    </row>
    <row r="225" spans="1:11" x14ac:dyDescent="0.35">
      <c r="A225" s="23">
        <v>43689</v>
      </c>
      <c r="B225" s="5">
        <v>59.479159722222228</v>
      </c>
      <c r="C225">
        <v>24.381348834703701</v>
      </c>
      <c r="D225" s="3">
        <f t="shared" si="12"/>
        <v>-35.097810887518527</v>
      </c>
      <c r="E225" s="3">
        <f t="shared" si="14"/>
        <v>1231.856329096014</v>
      </c>
      <c r="F225" s="3">
        <f t="shared" si="13"/>
        <v>1260.2483771026323</v>
      </c>
      <c r="G225" s="3"/>
      <c r="H225" s="20">
        <v>24.381348834703701</v>
      </c>
      <c r="J225" s="20">
        <f t="shared" si="16"/>
        <v>1231.856329096014</v>
      </c>
      <c r="K225" s="20"/>
    </row>
    <row r="226" spans="1:11" x14ac:dyDescent="0.35">
      <c r="A226" s="23">
        <v>43690</v>
      </c>
      <c r="B226" s="5">
        <v>46.709260416666666</v>
      </c>
      <c r="C226">
        <v>21.446920386525498</v>
      </c>
      <c r="D226" s="3">
        <f t="shared" si="12"/>
        <v>-25.262340030141168</v>
      </c>
      <c r="E226" s="3">
        <f t="shared" si="14"/>
        <v>638.18582379847282</v>
      </c>
      <c r="F226" s="3">
        <f t="shared" si="13"/>
        <v>516.65643846369858</v>
      </c>
      <c r="G226" s="3"/>
      <c r="H226" s="20">
        <v>21.446920386525498</v>
      </c>
      <c r="J226" s="20">
        <f t="shared" si="16"/>
        <v>638.18582379847282</v>
      </c>
      <c r="K226" s="20"/>
    </row>
    <row r="227" spans="1:11" x14ac:dyDescent="0.35">
      <c r="A227" s="23">
        <v>43691</v>
      </c>
      <c r="B227" s="5">
        <v>58.9306858974359</v>
      </c>
      <c r="C227">
        <v>20.973023087910502</v>
      </c>
      <c r="D227" s="3">
        <f t="shared" si="12"/>
        <v>-37.957662809525402</v>
      </c>
      <c r="E227" s="3">
        <f t="shared" si="14"/>
        <v>1440.7841659616279</v>
      </c>
      <c r="F227" s="3">
        <f t="shared" si="13"/>
        <v>1221.6075841529973</v>
      </c>
      <c r="G227" s="3"/>
      <c r="H227" s="20">
        <v>20.973023087910502</v>
      </c>
      <c r="J227" s="20">
        <f t="shared" si="16"/>
        <v>1440.7841659616279</v>
      </c>
      <c r="K227" s="20"/>
    </row>
    <row r="228" spans="1:11" x14ac:dyDescent="0.35">
      <c r="A228" s="23">
        <v>43692</v>
      </c>
      <c r="B228" s="5">
        <v>33.227401960784313</v>
      </c>
      <c r="C228">
        <v>21.462219327930601</v>
      </c>
      <c r="D228" s="3">
        <f t="shared" si="12"/>
        <v>-11.765182632853712</v>
      </c>
      <c r="E228" s="3">
        <f t="shared" si="14"/>
        <v>138.4195223844026</v>
      </c>
      <c r="F228" s="3">
        <f t="shared" si="13"/>
        <v>85.529561716242995</v>
      </c>
      <c r="G228" s="3"/>
      <c r="H228" s="20">
        <v>21.462219327930601</v>
      </c>
      <c r="J228" s="20">
        <f t="shared" si="16"/>
        <v>138.4195223844026</v>
      </c>
      <c r="K228" s="20"/>
    </row>
    <row r="229" spans="1:11" x14ac:dyDescent="0.35">
      <c r="A229" s="23">
        <v>43693</v>
      </c>
      <c r="B229" s="5">
        <v>49.885784722222219</v>
      </c>
      <c r="C229">
        <v>24.322086326448201</v>
      </c>
      <c r="D229" s="3">
        <f t="shared" si="12"/>
        <v>-25.563698395774018</v>
      </c>
      <c r="E229" s="3">
        <f t="shared" si="14"/>
        <v>653.50267567009917</v>
      </c>
      <c r="F229" s="3">
        <f t="shared" si="13"/>
        <v>671.15203455855385</v>
      </c>
      <c r="G229" s="3"/>
      <c r="H229" s="20">
        <v>24.322086326448201</v>
      </c>
      <c r="J229" s="20">
        <f t="shared" si="16"/>
        <v>653.50267567009917</v>
      </c>
      <c r="K229" s="20"/>
    </row>
    <row r="230" spans="1:11" x14ac:dyDescent="0.35">
      <c r="A230" s="23">
        <v>43694</v>
      </c>
      <c r="B230" s="5">
        <v>68.601079861111117</v>
      </c>
      <c r="C230">
        <v>18.207950633498001</v>
      </c>
      <c r="D230" s="3">
        <f t="shared" si="12"/>
        <v>-50.393129227613116</v>
      </c>
      <c r="E230" s="3">
        <f t="shared" si="14"/>
        <v>2539.4674733509155</v>
      </c>
      <c r="F230" s="3">
        <f t="shared" si="13"/>
        <v>1991.1137169714762</v>
      </c>
      <c r="G230" s="3"/>
      <c r="H230" s="20">
        <v>18.207950633498001</v>
      </c>
      <c r="J230" s="20">
        <f t="shared" si="16"/>
        <v>2539.4674733509155</v>
      </c>
      <c r="K230" s="20"/>
    </row>
    <row r="231" spans="1:11" x14ac:dyDescent="0.35">
      <c r="A231" s="23">
        <v>43695</v>
      </c>
      <c r="B231" s="5">
        <v>68.753131944444448</v>
      </c>
      <c r="C231">
        <v>23.2239442861617</v>
      </c>
      <c r="D231" s="3">
        <f t="shared" si="12"/>
        <v>-45.529187658282751</v>
      </c>
      <c r="E231" s="3">
        <f t="shared" si="14"/>
        <v>2072.9069288231262</v>
      </c>
      <c r="F231" s="3">
        <f t="shared" si="13"/>
        <v>2004.7065416952985</v>
      </c>
      <c r="G231" s="3"/>
      <c r="H231" s="20">
        <v>23.2239442861617</v>
      </c>
      <c r="J231" s="20">
        <f t="shared" si="16"/>
        <v>2072.9069288231262</v>
      </c>
      <c r="K231" s="20"/>
    </row>
    <row r="232" spans="1:11" x14ac:dyDescent="0.35">
      <c r="A232" s="23">
        <v>43696</v>
      </c>
      <c r="B232" s="5">
        <v>50.27206944444444</v>
      </c>
      <c r="C232">
        <v>19.698812554097099</v>
      </c>
      <c r="D232" s="3">
        <f t="shared" si="12"/>
        <v>-30.573256890347341</v>
      </c>
      <c r="E232" s="3">
        <f t="shared" si="14"/>
        <v>934.72403688317115</v>
      </c>
      <c r="F232" s="3">
        <f t="shared" si="13"/>
        <v>691.31589966968318</v>
      </c>
      <c r="G232" s="3"/>
      <c r="H232" s="20">
        <v>19.698812554097099</v>
      </c>
      <c r="J232" s="20">
        <f t="shared" si="16"/>
        <v>934.72403688317115</v>
      </c>
      <c r="K232" s="20"/>
    </row>
    <row r="233" spans="1:11" x14ac:dyDescent="0.35">
      <c r="A233" s="23">
        <v>43697</v>
      </c>
      <c r="B233" s="5">
        <v>30.75419305555555</v>
      </c>
      <c r="C233">
        <v>14.326222848045299</v>
      </c>
      <c r="D233" s="3">
        <f t="shared" si="12"/>
        <v>-16.427970207510249</v>
      </c>
      <c r="E233" s="3">
        <f t="shared" si="14"/>
        <v>269.87820513884435</v>
      </c>
      <c r="F233" s="3">
        <f t="shared" si="13"/>
        <v>45.900766944714093</v>
      </c>
      <c r="G233" s="3"/>
      <c r="H233" s="20">
        <v>14.326222848045299</v>
      </c>
      <c r="J233" s="20">
        <f t="shared" si="16"/>
        <v>269.87820513884435</v>
      </c>
      <c r="K233" s="20"/>
    </row>
    <row r="234" spans="1:11" x14ac:dyDescent="0.35">
      <c r="A234" s="23">
        <v>43698</v>
      </c>
      <c r="B234" s="5">
        <v>40.688902777777784</v>
      </c>
      <c r="C234">
        <v>23.563125081918098</v>
      </c>
      <c r="D234" s="3">
        <f t="shared" si="12"/>
        <v>-17.125777695859686</v>
      </c>
      <c r="E234" s="3">
        <f t="shared" si="14"/>
        <v>293.29226168800511</v>
      </c>
      <c r="F234" s="3">
        <f t="shared" si="13"/>
        <v>279.21474909006167</v>
      </c>
      <c r="G234" s="3"/>
      <c r="H234" s="20">
        <v>23.563125081918098</v>
      </c>
      <c r="J234" s="20">
        <f t="shared" si="16"/>
        <v>293.29226168800511</v>
      </c>
      <c r="K234" s="20"/>
    </row>
    <row r="235" spans="1:11" x14ac:dyDescent="0.35">
      <c r="A235" s="23">
        <v>43699</v>
      </c>
      <c r="B235" s="5">
        <v>37.961211805555557</v>
      </c>
      <c r="C235">
        <v>21.1572633559894</v>
      </c>
      <c r="D235" s="3">
        <f t="shared" si="12"/>
        <v>-16.803948449566157</v>
      </c>
      <c r="E235" s="3">
        <f t="shared" si="14"/>
        <v>282.37268349567682</v>
      </c>
      <c r="F235" s="3">
        <f t="shared" si="13"/>
        <v>195.49714126599574</v>
      </c>
      <c r="G235" s="3"/>
      <c r="H235" s="20">
        <v>21.1572633559894</v>
      </c>
      <c r="J235" s="20">
        <f t="shared" si="16"/>
        <v>282.37268349567682</v>
      </c>
      <c r="K235" s="20"/>
    </row>
    <row r="236" spans="1:11" x14ac:dyDescent="0.35">
      <c r="A236" s="23">
        <v>43700</v>
      </c>
      <c r="B236" s="5">
        <v>43.652518055555561</v>
      </c>
      <c r="C236">
        <v>18.035513757176101</v>
      </c>
      <c r="D236" s="3">
        <f t="shared" si="12"/>
        <v>-25.617004298379459</v>
      </c>
      <c r="E236" s="3">
        <f t="shared" si="14"/>
        <v>656.2309092231917</v>
      </c>
      <c r="F236" s="3">
        <f t="shared" si="13"/>
        <v>387.04012873615341</v>
      </c>
      <c r="G236" s="3"/>
      <c r="H236" s="20">
        <v>18.035513757176101</v>
      </c>
      <c r="J236" s="20">
        <f t="shared" si="16"/>
        <v>656.2309092231917</v>
      </c>
      <c r="K236" s="20"/>
    </row>
    <row r="237" spans="1:11" x14ac:dyDescent="0.35">
      <c r="A237" s="23">
        <v>43701</v>
      </c>
      <c r="B237" s="5">
        <v>71.094337599206355</v>
      </c>
      <c r="C237">
        <v>20.1520160838853</v>
      </c>
      <c r="D237" s="3">
        <f t="shared" si="12"/>
        <v>-50.942321515321055</v>
      </c>
      <c r="E237" s="3">
        <f t="shared" si="14"/>
        <v>2595.1201213703425</v>
      </c>
      <c r="F237" s="3">
        <f t="shared" si="13"/>
        <v>2219.8378324895943</v>
      </c>
      <c r="G237" s="3"/>
      <c r="H237" s="20">
        <v>20.1520160838853</v>
      </c>
      <c r="J237" s="20">
        <f t="shared" si="16"/>
        <v>2595.1201213703425</v>
      </c>
      <c r="K237" s="20"/>
    </row>
    <row r="238" spans="1:11" x14ac:dyDescent="0.35">
      <c r="A238" s="23">
        <v>43702</v>
      </c>
      <c r="B238" s="5">
        <v>43.461338888888896</v>
      </c>
      <c r="C238">
        <v>17.686818652921701</v>
      </c>
      <c r="D238" s="3">
        <f t="shared" si="12"/>
        <v>-25.774520235967195</v>
      </c>
      <c r="E238" s="3">
        <f t="shared" si="14"/>
        <v>664.32589339428239</v>
      </c>
      <c r="F238" s="3">
        <f t="shared" si="13"/>
        <v>379.55441444635653</v>
      </c>
      <c r="G238" s="3"/>
      <c r="H238" s="20">
        <v>17.686818652921701</v>
      </c>
      <c r="J238" s="20">
        <f t="shared" si="16"/>
        <v>664.32589339428239</v>
      </c>
      <c r="K238" s="20"/>
    </row>
    <row r="239" spans="1:11" x14ac:dyDescent="0.35">
      <c r="A239" s="23">
        <v>43703</v>
      </c>
      <c r="B239" s="5">
        <v>36.7203625</v>
      </c>
      <c r="C239">
        <v>17.063398894956901</v>
      </c>
      <c r="D239" s="3">
        <f t="shared" si="12"/>
        <v>-19.656963605043099</v>
      </c>
      <c r="E239" s="3">
        <f t="shared" si="14"/>
        <v>386.39621816998903</v>
      </c>
      <c r="F239" s="3">
        <f t="shared" si="13"/>
        <v>162.33766575536583</v>
      </c>
      <c r="G239" s="3"/>
      <c r="H239" s="20">
        <v>17.063398894956901</v>
      </c>
      <c r="J239" s="20">
        <f t="shared" si="16"/>
        <v>386.39621816998903</v>
      </c>
      <c r="K239" s="20"/>
    </row>
    <row r="240" spans="1:11" x14ac:dyDescent="0.35">
      <c r="A240" s="23">
        <v>43704</v>
      </c>
      <c r="B240" s="5">
        <v>44.249357638888888</v>
      </c>
      <c r="C240">
        <v>14.373478058285</v>
      </c>
      <c r="D240" s="3">
        <f t="shared" si="12"/>
        <v>-29.875879580603886</v>
      </c>
      <c r="E240" s="3">
        <f t="shared" si="14"/>
        <v>892.56818071474424</v>
      </c>
      <c r="F240" s="3">
        <f t="shared" si="13"/>
        <v>410.87999692047441</v>
      </c>
      <c r="G240" s="3"/>
      <c r="H240" s="20">
        <v>14.373478058285</v>
      </c>
      <c r="J240" s="20">
        <f t="shared" si="16"/>
        <v>892.56818071474424</v>
      </c>
      <c r="K240" s="20"/>
    </row>
    <row r="241" spans="1:11" x14ac:dyDescent="0.35">
      <c r="A241" s="23">
        <v>43705</v>
      </c>
      <c r="B241" s="5">
        <v>16.393765277777774</v>
      </c>
      <c r="C241">
        <v>15.6642793637635</v>
      </c>
      <c r="D241" s="3">
        <f t="shared" si="12"/>
        <v>-0.72948591401427443</v>
      </c>
      <c r="E241" s="3">
        <f t="shared" si="14"/>
        <v>0.53214969874524143</v>
      </c>
      <c r="F241" s="3">
        <f t="shared" si="13"/>
        <v>57.538555647926778</v>
      </c>
      <c r="G241" s="3"/>
      <c r="H241" s="20">
        <v>15.6642793637635</v>
      </c>
      <c r="J241" s="20">
        <f t="shared" si="16"/>
        <v>0.53214969874524143</v>
      </c>
      <c r="K241" s="20"/>
    </row>
    <row r="242" spans="1:11" x14ac:dyDescent="0.35">
      <c r="A242" s="23">
        <v>43706</v>
      </c>
      <c r="B242" s="5">
        <v>20.473562247474746</v>
      </c>
      <c r="C242">
        <v>26.171217530941401</v>
      </c>
      <c r="D242" s="3">
        <f t="shared" si="12"/>
        <v>5.6976552834666556</v>
      </c>
      <c r="E242" s="3">
        <f t="shared" si="14"/>
        <v>32.463275729215496</v>
      </c>
      <c r="F242" s="3">
        <f t="shared" si="13"/>
        <v>12.289373915386737</v>
      </c>
      <c r="G242" s="3"/>
      <c r="H242" s="20">
        <v>26.171217530941401</v>
      </c>
      <c r="J242" s="20">
        <f t="shared" si="16"/>
        <v>32.463275729215496</v>
      </c>
      <c r="K242" s="20"/>
    </row>
    <row r="243" spans="1:11" x14ac:dyDescent="0.35">
      <c r="A243" s="23">
        <v>43707</v>
      </c>
      <c r="B243" s="5">
        <v>32.785726388888882</v>
      </c>
      <c r="C243">
        <v>26.497020179825299</v>
      </c>
      <c r="D243" s="3">
        <f t="shared" si="12"/>
        <v>-6.2887062090635837</v>
      </c>
      <c r="E243" s="3">
        <f t="shared" si="14"/>
        <v>39.547825783914867</v>
      </c>
      <c r="F243" s="3">
        <f t="shared" si="13"/>
        <v>77.555213858953636</v>
      </c>
      <c r="G243" s="3"/>
      <c r="H243" s="20">
        <v>26.497020179825299</v>
      </c>
      <c r="J243" s="20">
        <f t="shared" si="16"/>
        <v>39.547825783914867</v>
      </c>
      <c r="K243" s="20"/>
    </row>
    <row r="244" spans="1:11" x14ac:dyDescent="0.35">
      <c r="A244" s="23">
        <v>43708</v>
      </c>
      <c r="B244" s="5">
        <v>40.58966123737374</v>
      </c>
      <c r="C244">
        <v>20.398424208414301</v>
      </c>
      <c r="D244" s="3">
        <f t="shared" si="12"/>
        <v>-20.191237028959439</v>
      </c>
      <c r="E244" s="3">
        <f t="shared" si="14"/>
        <v>407.68605275962278</v>
      </c>
      <c r="F244" s="3">
        <f t="shared" si="13"/>
        <v>275.90800122909525</v>
      </c>
      <c r="G244" s="3"/>
      <c r="H244" s="20">
        <v>20.398424208414301</v>
      </c>
      <c r="J244" s="20">
        <f t="shared" si="16"/>
        <v>407.68605275962278</v>
      </c>
      <c r="K244" s="20"/>
    </row>
    <row r="245" spans="1:11" x14ac:dyDescent="0.35">
      <c r="A245" s="23">
        <v>43709</v>
      </c>
      <c r="B245" s="5">
        <v>37.513969444444449</v>
      </c>
      <c r="C245">
        <v>19.860590196346202</v>
      </c>
      <c r="D245" s="3">
        <f t="shared" si="12"/>
        <v>-17.653379248098247</v>
      </c>
      <c r="E245" s="3">
        <f t="shared" si="14"/>
        <v>311.64179887718581</v>
      </c>
      <c r="F245" s="3">
        <f t="shared" si="13"/>
        <v>183.19045546758943</v>
      </c>
      <c r="G245" s="3"/>
      <c r="H245" s="20">
        <v>19.860590196346202</v>
      </c>
      <c r="J245" s="20">
        <f t="shared" si="16"/>
        <v>311.64179887718581</v>
      </c>
      <c r="K245" s="20"/>
    </row>
    <row r="246" spans="1:11" x14ac:dyDescent="0.35">
      <c r="A246" s="23">
        <v>43710</v>
      </c>
      <c r="B246" s="5">
        <v>47.683949305555537</v>
      </c>
      <c r="C246">
        <v>20.318302551657499</v>
      </c>
      <c r="D246" s="3">
        <f t="shared" si="12"/>
        <v>-27.365646753898037</v>
      </c>
      <c r="E246" s="3">
        <f t="shared" si="14"/>
        <v>748.87862225913022</v>
      </c>
      <c r="F246" s="3">
        <f t="shared" si="13"/>
        <v>561.91596551589726</v>
      </c>
      <c r="G246" s="3"/>
      <c r="H246" s="20">
        <v>20.318302551657499</v>
      </c>
      <c r="J246" s="20">
        <f t="shared" si="16"/>
        <v>748.87862225913022</v>
      </c>
      <c r="K246" s="20"/>
    </row>
    <row r="247" spans="1:11" x14ac:dyDescent="0.35">
      <c r="A247" s="23">
        <v>43711</v>
      </c>
      <c r="B247" s="5">
        <v>26.513770138888887</v>
      </c>
      <c r="C247">
        <v>16.6249136695854</v>
      </c>
      <c r="D247" s="3">
        <f t="shared" si="12"/>
        <v>-9.8888564693034873</v>
      </c>
      <c r="E247" s="3">
        <f t="shared" si="14"/>
        <v>97.789482270485436</v>
      </c>
      <c r="F247" s="3">
        <f t="shared" si="13"/>
        <v>6.4241340939835849</v>
      </c>
      <c r="G247" s="3"/>
      <c r="H247" s="20">
        <v>16.6249136695854</v>
      </c>
      <c r="J247" s="20">
        <f t="shared" si="16"/>
        <v>97.789482270485436</v>
      </c>
      <c r="K247" s="20"/>
    </row>
    <row r="248" spans="1:11" x14ac:dyDescent="0.35">
      <c r="A248" s="23">
        <v>43712</v>
      </c>
      <c r="B248" s="5">
        <v>25.415204166666669</v>
      </c>
      <c r="C248">
        <v>27.7981834757882</v>
      </c>
      <c r="D248" s="3">
        <f t="shared" si="12"/>
        <v>2.3829793091215308</v>
      </c>
      <c r="E248" s="3">
        <f t="shared" si="14"/>
        <v>5.6785903877013277</v>
      </c>
      <c r="F248" s="3">
        <f t="shared" si="13"/>
        <v>2.0621579975478737</v>
      </c>
      <c r="G248" s="3"/>
      <c r="H248" s="20">
        <v>27.7981834757882</v>
      </c>
      <c r="J248" s="20">
        <f t="shared" si="16"/>
        <v>5.6785903877013277</v>
      </c>
      <c r="K248" s="20"/>
    </row>
    <row r="249" spans="1:11" x14ac:dyDescent="0.35">
      <c r="A249" s="23">
        <v>43713</v>
      </c>
      <c r="B249" s="5">
        <v>95.051437499999977</v>
      </c>
      <c r="C249">
        <v>21.382251133205799</v>
      </c>
      <c r="D249" s="3">
        <f t="shared" si="12"/>
        <v>-73.669186366794179</v>
      </c>
      <c r="E249" s="3">
        <f t="shared" si="14"/>
        <v>5427.1490199454529</v>
      </c>
      <c r="F249" s="3">
        <f t="shared" si="13"/>
        <v>5051.2654194221332</v>
      </c>
      <c r="G249" s="3"/>
      <c r="H249" s="20">
        <v>21.382251133205799</v>
      </c>
      <c r="J249" s="20">
        <f t="shared" si="16"/>
        <v>5427.1490199454529</v>
      </c>
      <c r="K249" s="20"/>
    </row>
    <row r="250" spans="1:11" x14ac:dyDescent="0.35">
      <c r="A250" s="23">
        <v>43714</v>
      </c>
      <c r="B250" s="5">
        <v>74.991028009259267</v>
      </c>
      <c r="C250">
        <v>25.112720284158101</v>
      </c>
      <c r="D250" s="3">
        <f t="shared" si="12"/>
        <v>-49.878307725101166</v>
      </c>
      <c r="E250" s="3">
        <f t="shared" si="14"/>
        <v>2487.8455815198868</v>
      </c>
      <c r="F250" s="3">
        <f t="shared" si="13"/>
        <v>2602.2083741048637</v>
      </c>
      <c r="G250" s="3"/>
      <c r="H250" s="20">
        <v>25.112720284158101</v>
      </c>
      <c r="J250" s="20">
        <f t="shared" si="16"/>
        <v>2487.8455815198868</v>
      </c>
      <c r="K250" s="20"/>
    </row>
    <row r="251" spans="1:11" x14ac:dyDescent="0.35">
      <c r="A251" s="23">
        <v>43715</v>
      </c>
      <c r="B251" s="5">
        <v>7.8765486111111143</v>
      </c>
      <c r="C251">
        <v>24.9274937906434</v>
      </c>
      <c r="D251" s="3">
        <f t="shared" si="12"/>
        <v>17.050945179532285</v>
      </c>
      <c r="E251" s="3">
        <f t="shared" si="14"/>
        <v>290.73473151541526</v>
      </c>
      <c r="F251" s="3">
        <f t="shared" si="13"/>
        <v>259.29482073404944</v>
      </c>
      <c r="G251" s="3"/>
      <c r="H251" s="20">
        <v>24.9274937906434</v>
      </c>
      <c r="J251" s="20">
        <f t="shared" si="16"/>
        <v>290.73473151541526</v>
      </c>
      <c r="K251" s="20"/>
    </row>
    <row r="252" spans="1:11" x14ac:dyDescent="0.35">
      <c r="A252" s="23">
        <v>43716</v>
      </c>
      <c r="B252" s="5">
        <v>10.802388888888887</v>
      </c>
      <c r="C252">
        <v>21.715759901197401</v>
      </c>
      <c r="D252" s="3">
        <f t="shared" si="12"/>
        <v>10.913371012308515</v>
      </c>
      <c r="E252" s="3">
        <f t="shared" si="14"/>
        <v>119.10166685229578</v>
      </c>
      <c r="F252" s="3">
        <f t="shared" si="13"/>
        <v>173.62789197649786</v>
      </c>
      <c r="G252" s="3"/>
      <c r="H252" s="20">
        <v>21.715759901197401</v>
      </c>
      <c r="J252" s="20">
        <f t="shared" si="16"/>
        <v>119.10166685229578</v>
      </c>
      <c r="K252" s="20"/>
    </row>
    <row r="253" spans="1:11" x14ac:dyDescent="0.35">
      <c r="A253" s="23">
        <v>43717</v>
      </c>
      <c r="B253" s="5">
        <v>40.767489583333337</v>
      </c>
      <c r="C253">
        <v>17.791357559977801</v>
      </c>
      <c r="D253" s="3">
        <f t="shared" si="12"/>
        <v>-22.976132023355536</v>
      </c>
      <c r="E253" s="3">
        <f t="shared" si="14"/>
        <v>527.9026427546637</v>
      </c>
      <c r="F253" s="3">
        <f t="shared" si="13"/>
        <v>281.84725204021959</v>
      </c>
      <c r="G253" s="3"/>
      <c r="H253" s="20">
        <v>17.791357559977801</v>
      </c>
      <c r="J253" s="20">
        <f t="shared" si="16"/>
        <v>527.9026427546637</v>
      </c>
      <c r="K253" s="20"/>
    </row>
    <row r="254" spans="1:11" x14ac:dyDescent="0.35">
      <c r="A254" s="23">
        <v>43718</v>
      </c>
      <c r="B254" s="5">
        <v>56.986162878787887</v>
      </c>
      <c r="C254">
        <v>19.402352109286401</v>
      </c>
      <c r="D254" s="3">
        <f t="shared" si="12"/>
        <v>-37.583810769501483</v>
      </c>
      <c r="E254" s="3">
        <f t="shared" si="14"/>
        <v>1412.5428319576956</v>
      </c>
      <c r="F254" s="3">
        <f t="shared" si="13"/>
        <v>1089.4607484485991</v>
      </c>
      <c r="G254" s="3"/>
      <c r="H254" s="20">
        <v>19.402352109286401</v>
      </c>
      <c r="J254" s="20">
        <f t="shared" si="16"/>
        <v>1412.5428319576956</v>
      </c>
      <c r="K254" s="20"/>
    </row>
    <row r="255" spans="1:11" x14ac:dyDescent="0.35">
      <c r="A255" s="23">
        <v>43719</v>
      </c>
      <c r="B255" s="5">
        <v>116.70922847222221</v>
      </c>
      <c r="C255">
        <v>16.8647363268385</v>
      </c>
      <c r="D255" s="3">
        <f t="shared" si="12"/>
        <v>-99.844492145383711</v>
      </c>
      <c r="E255" s="3">
        <f t="shared" si="14"/>
        <v>9968.9226117695889</v>
      </c>
      <c r="F255" s="3">
        <f t="shared" si="13"/>
        <v>8598.8614111849511</v>
      </c>
      <c r="G255" s="3"/>
      <c r="H255" s="20">
        <v>16.8647363268385</v>
      </c>
      <c r="J255" s="20">
        <f t="shared" si="16"/>
        <v>9968.9226117695889</v>
      </c>
      <c r="K255" s="20"/>
    </row>
    <row r="256" spans="1:11" x14ac:dyDescent="0.35">
      <c r="A256" s="23">
        <v>43720</v>
      </c>
      <c r="B256" s="5">
        <v>71.526579861111102</v>
      </c>
      <c r="C256">
        <v>15.464035814777301</v>
      </c>
      <c r="D256" s="3">
        <f t="shared" si="12"/>
        <v>-56.062544046333798</v>
      </c>
      <c r="E256" s="3">
        <f t="shared" si="14"/>
        <v>3143.0088449471173</v>
      </c>
      <c r="F256" s="3">
        <f t="shared" si="13"/>
        <v>2260.7549882136127</v>
      </c>
      <c r="G256" s="3"/>
      <c r="H256" s="20">
        <v>15.464035814777301</v>
      </c>
      <c r="J256" s="20">
        <f t="shared" si="16"/>
        <v>3143.0088449471173</v>
      </c>
      <c r="K256" s="20"/>
    </row>
    <row r="257" spans="1:11" x14ac:dyDescent="0.35">
      <c r="A257" s="23">
        <v>43721</v>
      </c>
      <c r="B257" s="5">
        <v>70.571927083333335</v>
      </c>
      <c r="C257">
        <v>22.637744937878502</v>
      </c>
      <c r="D257" s="3">
        <f t="shared" si="12"/>
        <v>-47.934182145454834</v>
      </c>
      <c r="E257" s="3">
        <f t="shared" si="14"/>
        <v>2297.6858179536412</v>
      </c>
      <c r="F257" s="3">
        <f t="shared" si="13"/>
        <v>2170.8838403585837</v>
      </c>
      <c r="G257" s="3"/>
      <c r="H257" s="20">
        <v>22.637744937878502</v>
      </c>
      <c r="J257" s="20">
        <f t="shared" si="16"/>
        <v>2297.6858179536412</v>
      </c>
      <c r="K257" s="20"/>
    </row>
    <row r="258" spans="1:11" x14ac:dyDescent="0.35">
      <c r="A258" s="23">
        <v>43722</v>
      </c>
      <c r="B258" s="5">
        <v>112.80336538461538</v>
      </c>
      <c r="C258">
        <v>29.312202691283801</v>
      </c>
      <c r="D258" s="3">
        <f t="shared" ref="D258:D321" si="17">C258-B258</f>
        <v>-83.491162693331574</v>
      </c>
      <c r="E258" s="3">
        <f t="shared" si="14"/>
        <v>6970.774247884362</v>
      </c>
      <c r="F258" s="3">
        <f t="shared" ref="F258:F321" si="18">($B$367-B258)^2</f>
        <v>7889.7354509185679</v>
      </c>
      <c r="G258" s="3"/>
      <c r="H258" s="20">
        <v>29.312202691283801</v>
      </c>
      <c r="J258" s="20">
        <f t="shared" si="16"/>
        <v>6970.774247884362</v>
      </c>
      <c r="K258" s="20"/>
    </row>
    <row r="259" spans="1:11" x14ac:dyDescent="0.35">
      <c r="A259" s="23">
        <v>43723</v>
      </c>
      <c r="B259" s="5">
        <v>144.41749019607846</v>
      </c>
      <c r="C259">
        <v>17.240302659166499</v>
      </c>
      <c r="D259" s="3">
        <f t="shared" si="17"/>
        <v>-127.17718753691196</v>
      </c>
      <c r="E259" s="3">
        <f t="shared" ref="E259:E322" si="19">D259^2</f>
        <v>16174.037029798874</v>
      </c>
      <c r="F259" s="3">
        <f t="shared" si="18"/>
        <v>14505.385941439838</v>
      </c>
      <c r="G259" s="3"/>
      <c r="H259" s="20">
        <v>17.240302659166499</v>
      </c>
      <c r="J259" s="20">
        <f t="shared" si="16"/>
        <v>16174.037029798874</v>
      </c>
      <c r="K259" s="20"/>
    </row>
    <row r="260" spans="1:11" x14ac:dyDescent="0.35">
      <c r="A260" s="23">
        <v>43724</v>
      </c>
      <c r="B260" s="5">
        <v>223.32980324074072</v>
      </c>
      <c r="C260">
        <v>17.781104062033801</v>
      </c>
      <c r="D260" s="3">
        <f t="shared" si="17"/>
        <v>-205.54869917870693</v>
      </c>
      <c r="E260" s="3">
        <f t="shared" si="19"/>
        <v>42250.267734058551</v>
      </c>
      <c r="F260" s="3">
        <f t="shared" si="18"/>
        <v>39740.669957846869</v>
      </c>
      <c r="G260" s="3"/>
      <c r="H260" s="20">
        <v>17.781104062033801</v>
      </c>
      <c r="J260" s="20">
        <f t="shared" si="16"/>
        <v>42250.267734058551</v>
      </c>
      <c r="K260" s="20"/>
    </row>
    <row r="261" spans="1:11" x14ac:dyDescent="0.35">
      <c r="A261" s="23">
        <v>43725</v>
      </c>
      <c r="B261" s="5">
        <v>153.50551736111112</v>
      </c>
      <c r="C261">
        <v>22.244687935450902</v>
      </c>
      <c r="D261" s="3">
        <f t="shared" si="17"/>
        <v>-131.26082942566021</v>
      </c>
      <c r="E261" s="3">
        <f t="shared" si="19"/>
        <v>17229.405341512265</v>
      </c>
      <c r="F261" s="3">
        <f t="shared" si="18"/>
        <v>16777.071401844281</v>
      </c>
      <c r="G261" s="3"/>
      <c r="H261" s="20">
        <v>22.244687935450902</v>
      </c>
      <c r="J261" s="20">
        <f t="shared" si="16"/>
        <v>17229.405341512265</v>
      </c>
      <c r="K261" s="20"/>
    </row>
    <row r="262" spans="1:11" x14ac:dyDescent="0.35">
      <c r="A262" s="23">
        <v>43726</v>
      </c>
      <c r="B262" s="5">
        <v>101.73121180555557</v>
      </c>
      <c r="C262">
        <v>22.466847818712601</v>
      </c>
      <c r="D262" s="3">
        <f t="shared" si="17"/>
        <v>-79.264363986842966</v>
      </c>
      <c r="E262" s="3">
        <f t="shared" si="19"/>
        <v>6282.8393982387279</v>
      </c>
      <c r="F262" s="3">
        <f t="shared" si="18"/>
        <v>6045.3780487011354</v>
      </c>
      <c r="G262" s="3"/>
      <c r="H262" s="20">
        <v>22.466847818712601</v>
      </c>
      <c r="J262" s="20">
        <f t="shared" si="16"/>
        <v>6282.8393982387279</v>
      </c>
      <c r="K262" s="20"/>
    </row>
    <row r="263" spans="1:11" x14ac:dyDescent="0.35">
      <c r="A263" s="23">
        <v>43727</v>
      </c>
      <c r="B263" s="5">
        <v>176.43757291666668</v>
      </c>
      <c r="C263">
        <v>23.631289033694799</v>
      </c>
      <c r="D263" s="3">
        <f t="shared" si="17"/>
        <v>-152.80628388297188</v>
      </c>
      <c r="E263" s="3">
        <f t="shared" si="19"/>
        <v>23349.760394123394</v>
      </c>
      <c r="F263" s="3">
        <f t="shared" si="18"/>
        <v>23243.560784066023</v>
      </c>
      <c r="G263" s="3"/>
      <c r="H263" s="20">
        <v>23.631289033694799</v>
      </c>
      <c r="J263" s="20">
        <f t="shared" si="16"/>
        <v>23349.760394123394</v>
      </c>
      <c r="K263" s="20"/>
    </row>
    <row r="264" spans="1:11" x14ac:dyDescent="0.35">
      <c r="A264" s="23">
        <v>43728</v>
      </c>
      <c r="B264" s="5">
        <v>202.72912529761911</v>
      </c>
      <c r="C264">
        <v>13.194348463768099</v>
      </c>
      <c r="D264" s="3">
        <f t="shared" si="17"/>
        <v>-189.534776833851</v>
      </c>
      <c r="E264" s="3">
        <f t="shared" si="19"/>
        <v>35923.4316294577</v>
      </c>
      <c r="F264" s="3">
        <f t="shared" si="18"/>
        <v>31951.542021573921</v>
      </c>
      <c r="G264" s="3"/>
      <c r="H264" s="20">
        <v>13.194348463768099</v>
      </c>
      <c r="J264" s="20">
        <f t="shared" si="16"/>
        <v>35923.4316294577</v>
      </c>
      <c r="K264" s="20"/>
    </row>
    <row r="265" spans="1:11" x14ac:dyDescent="0.35">
      <c r="A265" s="23">
        <v>43729</v>
      </c>
      <c r="B265" s="5">
        <v>97.755263888888862</v>
      </c>
      <c r="C265">
        <v>18.5006621282017</v>
      </c>
      <c r="D265" s="3">
        <f t="shared" si="17"/>
        <v>-79.254601760687166</v>
      </c>
      <c r="E265" s="3">
        <f t="shared" si="19"/>
        <v>6281.2919002451172</v>
      </c>
      <c r="F265" s="3">
        <f t="shared" si="18"/>
        <v>5442.9101733047819</v>
      </c>
      <c r="G265" s="3"/>
      <c r="H265" s="20">
        <v>18.5006621282017</v>
      </c>
      <c r="J265" s="20">
        <f t="shared" si="16"/>
        <v>6281.2919002451172</v>
      </c>
      <c r="K265" s="20"/>
    </row>
    <row r="266" spans="1:11" x14ac:dyDescent="0.35">
      <c r="A266" s="23">
        <v>43730</v>
      </c>
      <c r="B266" s="5">
        <v>98.759079861111104</v>
      </c>
      <c r="C266">
        <v>20.351714757854701</v>
      </c>
      <c r="D266" s="3">
        <f t="shared" si="17"/>
        <v>-78.40736510325641</v>
      </c>
      <c r="E266" s="3">
        <f t="shared" si="19"/>
        <v>6147.7149024353512</v>
      </c>
      <c r="F266" s="3">
        <f t="shared" si="18"/>
        <v>5592.0330373826519</v>
      </c>
      <c r="G266" s="3"/>
      <c r="H266" s="20">
        <v>20.351714757854701</v>
      </c>
      <c r="J266" s="20">
        <f t="shared" si="16"/>
        <v>6147.7149024353512</v>
      </c>
      <c r="K266" s="20"/>
    </row>
    <row r="267" spans="1:11" x14ac:dyDescent="0.35">
      <c r="A267" s="23">
        <v>43731</v>
      </c>
      <c r="B267" s="5">
        <v>73.255013888888882</v>
      </c>
      <c r="C267">
        <v>15.8974058811687</v>
      </c>
      <c r="D267" s="3">
        <f t="shared" si="17"/>
        <v>-57.357608007720181</v>
      </c>
      <c r="E267" s="3">
        <f t="shared" si="19"/>
        <v>3289.8951963672862</v>
      </c>
      <c r="F267" s="3">
        <f t="shared" si="18"/>
        <v>2428.1075511880863</v>
      </c>
      <c r="G267" s="3"/>
      <c r="H267" s="20">
        <v>15.8974058811687</v>
      </c>
      <c r="J267" s="20">
        <f t="shared" si="16"/>
        <v>3289.8951963672862</v>
      </c>
      <c r="K267" s="20"/>
    </row>
    <row r="268" spans="1:11" x14ac:dyDescent="0.35">
      <c r="A268" s="23">
        <v>43732</v>
      </c>
      <c r="B268" s="5">
        <v>44.238496527777777</v>
      </c>
      <c r="C268">
        <v>12.252159673754001</v>
      </c>
      <c r="D268" s="3">
        <f t="shared" si="17"/>
        <v>-31.986336854023776</v>
      </c>
      <c r="E268" s="3">
        <f t="shared" si="19"/>
        <v>1023.1257453390796</v>
      </c>
      <c r="F268" s="3">
        <f t="shared" si="18"/>
        <v>410.43980163709512</v>
      </c>
      <c r="G268" s="3"/>
      <c r="H268" s="20">
        <v>12.252159673754001</v>
      </c>
      <c r="J268" s="20">
        <f t="shared" si="16"/>
        <v>1023.1257453390796</v>
      </c>
      <c r="K268" s="20"/>
    </row>
    <row r="269" spans="1:11" x14ac:dyDescent="0.35">
      <c r="A269" s="23">
        <v>43733</v>
      </c>
      <c r="B269" s="5">
        <v>43.678524684343444</v>
      </c>
      <c r="C269">
        <v>17.046621692373101</v>
      </c>
      <c r="D269" s="3">
        <f t="shared" si="17"/>
        <v>-26.631902991970342</v>
      </c>
      <c r="E269" s="3">
        <f t="shared" si="19"/>
        <v>709.25825697371886</v>
      </c>
      <c r="F269" s="3">
        <f t="shared" si="18"/>
        <v>388.06407934636201</v>
      </c>
      <c r="G269" s="3"/>
      <c r="H269" s="20">
        <v>17.046621692373101</v>
      </c>
      <c r="J269" s="20">
        <f t="shared" si="16"/>
        <v>709.25825697371886</v>
      </c>
      <c r="K269" s="20"/>
    </row>
    <row r="270" spans="1:11" x14ac:dyDescent="0.35">
      <c r="A270" s="23">
        <v>43734</v>
      </c>
      <c r="B270" s="5">
        <v>44.36726155303031</v>
      </c>
      <c r="C270">
        <v>11.774240954528601</v>
      </c>
      <c r="D270" s="3">
        <f t="shared" si="17"/>
        <v>-32.59302059850171</v>
      </c>
      <c r="E270" s="3">
        <f t="shared" si="19"/>
        <v>1062.3049917343567</v>
      </c>
      <c r="F270" s="3">
        <f t="shared" si="18"/>
        <v>415.67376421300833</v>
      </c>
      <c r="G270" s="3"/>
      <c r="H270" s="20">
        <v>11.774240954528601</v>
      </c>
      <c r="J270" s="20">
        <f t="shared" si="16"/>
        <v>1062.3049917343567</v>
      </c>
      <c r="K270" s="20"/>
    </row>
    <row r="271" spans="1:11" x14ac:dyDescent="0.35">
      <c r="A271" s="23">
        <v>43735</v>
      </c>
      <c r="B271" s="5">
        <v>37.513969444444449</v>
      </c>
      <c r="C271">
        <v>12.1515531872829</v>
      </c>
      <c r="D271" s="3">
        <f t="shared" si="17"/>
        <v>-25.362416257161549</v>
      </c>
      <c r="E271" s="3">
        <f t="shared" si="19"/>
        <v>643.25215840153237</v>
      </c>
      <c r="F271" s="3">
        <f t="shared" si="18"/>
        <v>183.19045546758943</v>
      </c>
      <c r="G271" s="3"/>
      <c r="H271" s="20">
        <v>12.1515531872829</v>
      </c>
      <c r="J271" s="20">
        <f t="shared" si="16"/>
        <v>643.25215840153237</v>
      </c>
      <c r="K271" s="20"/>
    </row>
    <row r="272" spans="1:11" x14ac:dyDescent="0.35">
      <c r="A272" s="23">
        <v>43736</v>
      </c>
      <c r="B272" s="5">
        <v>47.683949305555537</v>
      </c>
      <c r="C272">
        <v>13.767497344586401</v>
      </c>
      <c r="D272" s="3">
        <f t="shared" si="17"/>
        <v>-33.916451960969134</v>
      </c>
      <c r="E272" s="3">
        <f t="shared" si="19"/>
        <v>1150.3257136207269</v>
      </c>
      <c r="F272" s="3">
        <f t="shared" si="18"/>
        <v>561.91596551589726</v>
      </c>
      <c r="G272" s="3"/>
      <c r="H272" s="20">
        <v>13.767497344586401</v>
      </c>
      <c r="J272" s="20">
        <f t="shared" si="16"/>
        <v>1150.3257136207269</v>
      </c>
      <c r="K272" s="20"/>
    </row>
    <row r="273" spans="1:11" x14ac:dyDescent="0.35">
      <c r="A273" s="23">
        <v>43737</v>
      </c>
      <c r="B273" s="5">
        <v>26.513770138888887</v>
      </c>
      <c r="C273">
        <v>12.372771960255699</v>
      </c>
      <c r="D273" s="3">
        <f t="shared" si="17"/>
        <v>-14.140998178633188</v>
      </c>
      <c r="E273" s="3">
        <f t="shared" si="19"/>
        <v>199.96782948810713</v>
      </c>
      <c r="F273" s="3">
        <f t="shared" si="18"/>
        <v>6.4241340939835849</v>
      </c>
      <c r="G273" s="3"/>
      <c r="H273" s="20">
        <v>12.372771960255699</v>
      </c>
      <c r="J273" s="20">
        <f t="shared" si="16"/>
        <v>199.96782948810713</v>
      </c>
      <c r="K273" s="20"/>
    </row>
    <row r="274" spans="1:11" x14ac:dyDescent="0.35">
      <c r="A274" s="23">
        <v>43738</v>
      </c>
      <c r="B274" s="5">
        <v>25.415204166666669</v>
      </c>
      <c r="C274">
        <v>16.5976164614538</v>
      </c>
      <c r="D274" s="3">
        <f t="shared" si="17"/>
        <v>-8.8175877052128691</v>
      </c>
      <c r="E274" s="3">
        <f t="shared" si="19"/>
        <v>77.749852939121155</v>
      </c>
      <c r="F274" s="3">
        <f t="shared" si="18"/>
        <v>2.0621579975478737</v>
      </c>
      <c r="G274" s="3"/>
      <c r="H274" s="20">
        <v>16.5976164614538</v>
      </c>
      <c r="J274" s="20">
        <f t="shared" si="16"/>
        <v>77.749852939121155</v>
      </c>
      <c r="K274" s="20"/>
    </row>
    <row r="275" spans="1:11" x14ac:dyDescent="0.35">
      <c r="A275" s="23">
        <v>43739</v>
      </c>
      <c r="B275" s="5">
        <v>23.660864583333339</v>
      </c>
      <c r="C275">
        <v>12.492157747036</v>
      </c>
      <c r="D275" s="3">
        <f t="shared" si="17"/>
        <v>-11.168706836297339</v>
      </c>
      <c r="E275" s="3">
        <f t="shared" si="19"/>
        <v>124.74001239515492</v>
      </c>
      <c r="F275" s="3">
        <f t="shared" si="18"/>
        <v>0.10132634696303684</v>
      </c>
      <c r="G275" s="3"/>
      <c r="H275" s="20">
        <v>12.492157747036</v>
      </c>
      <c r="J275" s="20">
        <f t="shared" si="16"/>
        <v>124.74001239515492</v>
      </c>
      <c r="K275" s="20"/>
    </row>
    <row r="276" spans="1:11" x14ac:dyDescent="0.35">
      <c r="A276" s="23">
        <v>43740</v>
      </c>
      <c r="B276" s="5">
        <v>7.0777173611111097</v>
      </c>
      <c r="C276">
        <v>12.496860224838001</v>
      </c>
      <c r="D276" s="3">
        <f t="shared" si="17"/>
        <v>5.4191428637268908</v>
      </c>
      <c r="E276" s="3">
        <f t="shared" si="19"/>
        <v>29.367109377482087</v>
      </c>
      <c r="F276" s="3">
        <f t="shared" si="18"/>
        <v>285.65952654324866</v>
      </c>
      <c r="G276" s="3"/>
      <c r="H276" s="20">
        <v>12.496860224838001</v>
      </c>
      <c r="J276" s="20">
        <f t="shared" si="16"/>
        <v>29.367109377482087</v>
      </c>
      <c r="K276" s="20"/>
    </row>
    <row r="277" spans="1:11" x14ac:dyDescent="0.35">
      <c r="A277" s="23">
        <v>43741</v>
      </c>
      <c r="B277" s="5">
        <v>9.7957083333333337</v>
      </c>
      <c r="C277">
        <v>12.172510886151599</v>
      </c>
      <c r="D277" s="3">
        <f t="shared" si="17"/>
        <v>2.3768025528182655</v>
      </c>
      <c r="E277" s="3">
        <f t="shared" si="19"/>
        <v>5.6491903750834238</v>
      </c>
      <c r="F277" s="3">
        <f t="shared" si="18"/>
        <v>201.17094170412597</v>
      </c>
      <c r="G277" s="3"/>
      <c r="H277" s="20">
        <v>12.172510886151599</v>
      </c>
      <c r="J277" s="20">
        <f t="shared" si="16"/>
        <v>5.6491903750834238</v>
      </c>
      <c r="K277" s="20"/>
    </row>
    <row r="278" spans="1:11" x14ac:dyDescent="0.35">
      <c r="A278" s="23">
        <v>43742</v>
      </c>
      <c r="B278" s="5">
        <v>16.542305555555558</v>
      </c>
      <c r="C278">
        <v>12.9030897327864</v>
      </c>
      <c r="D278" s="3">
        <f t="shared" si="17"/>
        <v>-3.6392158227691578</v>
      </c>
      <c r="E278" s="3">
        <f t="shared" si="19"/>
        <v>13.243891804693398</v>
      </c>
      <c r="F278" s="3">
        <f t="shared" si="18"/>
        <v>55.307139875802214</v>
      </c>
      <c r="G278" s="3"/>
      <c r="H278" s="20">
        <v>12.9030897327864</v>
      </c>
      <c r="J278" s="20">
        <f t="shared" si="16"/>
        <v>13.243891804693398</v>
      </c>
      <c r="K278" s="20"/>
    </row>
    <row r="279" spans="1:11" x14ac:dyDescent="0.35">
      <c r="A279" s="23">
        <v>43743</v>
      </c>
      <c r="B279" s="5">
        <v>11.035197916666668</v>
      </c>
      <c r="C279">
        <v>13.649244641998299</v>
      </c>
      <c r="D279" s="3">
        <f t="shared" si="17"/>
        <v>2.6140467253316313</v>
      </c>
      <c r="E279" s="3">
        <f t="shared" si="19"/>
        <v>6.8332402822170248</v>
      </c>
      <c r="F279" s="3">
        <f t="shared" si="18"/>
        <v>167.54673896302916</v>
      </c>
      <c r="G279" s="3"/>
      <c r="H279" s="20">
        <v>13.649244641998299</v>
      </c>
      <c r="J279" s="20">
        <f t="shared" ref="J279:J342" si="20">(H279-B279)^2</f>
        <v>6.8332402822170248</v>
      </c>
      <c r="K279" s="20"/>
    </row>
    <row r="280" spans="1:11" x14ac:dyDescent="0.35">
      <c r="A280" s="23">
        <v>43744</v>
      </c>
      <c r="B280" s="5">
        <v>9.3658998842592585</v>
      </c>
      <c r="C280">
        <v>13.7018158820264</v>
      </c>
      <c r="D280" s="3">
        <f t="shared" si="17"/>
        <v>4.3359159977671418</v>
      </c>
      <c r="E280" s="3">
        <f t="shared" si="19"/>
        <v>18.800167539693028</v>
      </c>
      <c r="F280" s="3">
        <f t="shared" si="18"/>
        <v>213.54803114385277</v>
      </c>
      <c r="G280" s="3"/>
      <c r="H280" s="20">
        <v>13.7018158820264</v>
      </c>
      <c r="J280" s="20">
        <f t="shared" si="20"/>
        <v>18.800167539693028</v>
      </c>
      <c r="K280" s="20"/>
    </row>
    <row r="281" spans="1:11" x14ac:dyDescent="0.35">
      <c r="A281" s="23">
        <v>43745</v>
      </c>
      <c r="B281" s="7">
        <v>7.8765486111111143</v>
      </c>
      <c r="C281">
        <v>15.7834030672458</v>
      </c>
      <c r="D281" s="3">
        <f t="shared" si="17"/>
        <v>7.9068544561346856</v>
      </c>
      <c r="E281" s="3">
        <f t="shared" si="19"/>
        <v>62.518347390496935</v>
      </c>
      <c r="F281" s="3">
        <f t="shared" si="18"/>
        <v>259.29482073404944</v>
      </c>
      <c r="G281" s="3"/>
      <c r="H281" s="20">
        <v>15.7834030672458</v>
      </c>
      <c r="J281" s="20">
        <f t="shared" si="20"/>
        <v>62.518347390496935</v>
      </c>
      <c r="K281" s="20"/>
    </row>
    <row r="282" spans="1:11" x14ac:dyDescent="0.35">
      <c r="A282" s="23">
        <v>43746</v>
      </c>
      <c r="B282" s="7">
        <v>10.992165972222226</v>
      </c>
      <c r="C282">
        <v>15.2660728060363</v>
      </c>
      <c r="D282" s="3">
        <f t="shared" si="17"/>
        <v>4.273906833814074</v>
      </c>
      <c r="E282" s="3">
        <f t="shared" si="19"/>
        <v>18.266279624122642</v>
      </c>
      <c r="F282" s="3">
        <f t="shared" si="18"/>
        <v>168.66260036911112</v>
      </c>
      <c r="G282" s="3"/>
      <c r="H282" s="20">
        <v>15.2660728060363</v>
      </c>
      <c r="J282" s="20">
        <f t="shared" si="20"/>
        <v>18.266279624122642</v>
      </c>
      <c r="K282" s="20"/>
    </row>
    <row r="283" spans="1:11" x14ac:dyDescent="0.35">
      <c r="A283" s="23">
        <v>43747</v>
      </c>
      <c r="B283" s="5">
        <v>16.443857638888886</v>
      </c>
      <c r="C283">
        <v>15.785053330639199</v>
      </c>
      <c r="D283" s="3">
        <f t="shared" si="17"/>
        <v>-0.65880430824968705</v>
      </c>
      <c r="E283" s="3">
        <f t="shared" si="19"/>
        <v>0.43402311656834869</v>
      </c>
      <c r="F283" s="3">
        <f t="shared" si="18"/>
        <v>56.781121967211789</v>
      </c>
      <c r="G283" s="3"/>
      <c r="H283" s="20">
        <v>15.785053330639199</v>
      </c>
      <c r="J283" s="20">
        <f t="shared" si="20"/>
        <v>0.43402311656834869</v>
      </c>
      <c r="K283" s="20"/>
    </row>
    <row r="284" spans="1:11" x14ac:dyDescent="0.35">
      <c r="A284" s="23">
        <v>43748</v>
      </c>
      <c r="B284" s="5">
        <v>8.4771751893939395</v>
      </c>
      <c r="C284">
        <v>21.582834218004201</v>
      </c>
      <c r="D284" s="3">
        <f t="shared" si="17"/>
        <v>13.105659028610262</v>
      </c>
      <c r="E284" s="3">
        <f t="shared" si="19"/>
        <v>171.75829857419367</v>
      </c>
      <c r="F284" s="3">
        <f t="shared" si="18"/>
        <v>240.31223313651344</v>
      </c>
      <c r="G284" s="3"/>
      <c r="H284" s="20">
        <v>21.582834218004201</v>
      </c>
      <c r="J284" s="20">
        <f t="shared" si="20"/>
        <v>171.75829857419367</v>
      </c>
      <c r="K284" s="20"/>
    </row>
    <row r="285" spans="1:11" x14ac:dyDescent="0.35">
      <c r="A285" s="23">
        <v>43749</v>
      </c>
      <c r="B285" s="5">
        <v>7.9594194444444435</v>
      </c>
      <c r="C285">
        <v>16.381576187876998</v>
      </c>
      <c r="D285" s="3">
        <f t="shared" si="17"/>
        <v>8.4221567434325557</v>
      </c>
      <c r="E285" s="3">
        <f t="shared" si="19"/>
        <v>70.932724210946475</v>
      </c>
      <c r="F285" s="3">
        <f t="shared" si="18"/>
        <v>256.63281091735018</v>
      </c>
      <c r="G285" s="3"/>
      <c r="H285" s="20">
        <v>16.381576187876998</v>
      </c>
      <c r="J285" s="20">
        <f t="shared" si="20"/>
        <v>70.932724210946475</v>
      </c>
      <c r="K285" s="20"/>
    </row>
    <row r="286" spans="1:11" x14ac:dyDescent="0.35">
      <c r="A286" s="23">
        <v>43750</v>
      </c>
      <c r="B286" s="5">
        <v>10.99501388888889</v>
      </c>
      <c r="C286">
        <v>26.210268914398299</v>
      </c>
      <c r="D286" s="3">
        <f t="shared" si="17"/>
        <v>15.215255025509409</v>
      </c>
      <c r="E286" s="3">
        <f t="shared" si="19"/>
        <v>231.50398549128931</v>
      </c>
      <c r="F286" s="3">
        <f t="shared" si="18"/>
        <v>168.58863659764575</v>
      </c>
      <c r="G286" s="3"/>
      <c r="H286" s="20">
        <v>26.210268914398299</v>
      </c>
      <c r="J286" s="20">
        <f t="shared" si="20"/>
        <v>231.50398549128931</v>
      </c>
      <c r="K286" s="20"/>
    </row>
    <row r="287" spans="1:11" x14ac:dyDescent="0.35">
      <c r="A287" s="23">
        <v>43751</v>
      </c>
      <c r="B287" s="5">
        <v>10.345260416666667</v>
      </c>
      <c r="C287">
        <v>13.3386334575692</v>
      </c>
      <c r="D287" s="3">
        <f t="shared" si="17"/>
        <v>2.993373040902533</v>
      </c>
      <c r="E287" s="3">
        <f t="shared" si="19"/>
        <v>8.9602821620020769</v>
      </c>
      <c r="F287" s="3">
        <f t="shared" si="18"/>
        <v>185.88383355416832</v>
      </c>
      <c r="G287" s="3"/>
      <c r="H287" s="20">
        <v>13.3386334575692</v>
      </c>
      <c r="J287" s="20">
        <f t="shared" si="20"/>
        <v>8.9602821620020769</v>
      </c>
      <c r="K287" s="20"/>
    </row>
    <row r="288" spans="1:11" x14ac:dyDescent="0.35">
      <c r="A288" s="23">
        <v>43752</v>
      </c>
      <c r="B288" s="5">
        <v>11.651294871794871</v>
      </c>
      <c r="C288">
        <v>17.402909694879401</v>
      </c>
      <c r="D288" s="3">
        <f t="shared" si="17"/>
        <v>5.7516148230845303</v>
      </c>
      <c r="E288" s="3">
        <f t="shared" si="19"/>
        <v>33.081073073125694</v>
      </c>
      <c r="F288" s="3">
        <f t="shared" si="18"/>
        <v>151.97681534461091</v>
      </c>
      <c r="G288" s="3"/>
      <c r="H288" s="20">
        <v>17.402909694879401</v>
      </c>
      <c r="J288" s="20">
        <f t="shared" si="20"/>
        <v>33.081073073125694</v>
      </c>
      <c r="K288" s="20"/>
    </row>
    <row r="289" spans="1:11" x14ac:dyDescent="0.35">
      <c r="A289" s="23">
        <v>43753</v>
      </c>
      <c r="B289" s="5">
        <v>11.718465686274509</v>
      </c>
      <c r="C289">
        <v>14.3784013576234</v>
      </c>
      <c r="D289" s="3">
        <f t="shared" si="17"/>
        <v>2.6599356713488902</v>
      </c>
      <c r="E289" s="3">
        <f t="shared" si="19"/>
        <v>7.0752577757142712</v>
      </c>
      <c r="F289" s="3">
        <f t="shared" si="18"/>
        <v>150.32517874658964</v>
      </c>
      <c r="G289" s="3"/>
      <c r="H289" s="20">
        <v>14.3784013576234</v>
      </c>
      <c r="J289" s="20">
        <f t="shared" si="20"/>
        <v>7.0752577757142712</v>
      </c>
      <c r="K289" s="20"/>
    </row>
    <row r="290" spans="1:11" x14ac:dyDescent="0.35">
      <c r="A290" s="23">
        <v>43754</v>
      </c>
      <c r="B290" s="5">
        <v>11.1428125</v>
      </c>
      <c r="C290">
        <v>15.872932234355099</v>
      </c>
      <c r="D290" s="3">
        <f t="shared" si="17"/>
        <v>4.7301197343550996</v>
      </c>
      <c r="E290" s="3">
        <f t="shared" si="19"/>
        <v>22.374032701335558</v>
      </c>
      <c r="F290" s="3">
        <f t="shared" si="18"/>
        <v>164.772396829153</v>
      </c>
      <c r="G290" s="3"/>
      <c r="H290" s="20">
        <v>15.872932234355099</v>
      </c>
      <c r="J290" s="20">
        <f t="shared" si="20"/>
        <v>22.374032701335558</v>
      </c>
      <c r="K290" s="20"/>
    </row>
    <row r="291" spans="1:11" x14ac:dyDescent="0.35">
      <c r="A291" s="23">
        <v>43755</v>
      </c>
      <c r="B291" s="5">
        <v>15.827473101204353</v>
      </c>
      <c r="C291">
        <v>21.123562801551</v>
      </c>
      <c r="D291" s="3">
        <f t="shared" si="17"/>
        <v>5.2960897003466467</v>
      </c>
      <c r="E291" s="3">
        <f t="shared" si="19"/>
        <v>28.048566114117833</v>
      </c>
      <c r="F291" s="3">
        <f t="shared" si="18"/>
        <v>66.450367425692178</v>
      </c>
      <c r="G291" s="3"/>
      <c r="H291" s="20">
        <v>21.123562801551</v>
      </c>
      <c r="J291" s="20">
        <f t="shared" si="20"/>
        <v>28.048566114117833</v>
      </c>
      <c r="K291" s="20"/>
    </row>
    <row r="292" spans="1:11" x14ac:dyDescent="0.35">
      <c r="A292" s="23">
        <v>43756</v>
      </c>
      <c r="B292" s="5">
        <v>10.038038194444445</v>
      </c>
      <c r="C292">
        <v>15.023352017854601</v>
      </c>
      <c r="D292" s="3">
        <f t="shared" si="17"/>
        <v>4.9853138234101557</v>
      </c>
      <c r="E292" s="3">
        <f t="shared" si="19"/>
        <v>24.853353917884384</v>
      </c>
      <c r="F292" s="3">
        <f t="shared" si="18"/>
        <v>194.35550677720616</v>
      </c>
      <c r="G292" s="3"/>
      <c r="H292" s="20">
        <v>15.023352017854601</v>
      </c>
      <c r="J292" s="20">
        <f t="shared" si="20"/>
        <v>24.853353917884384</v>
      </c>
      <c r="K292" s="20"/>
    </row>
    <row r="293" spans="1:11" x14ac:dyDescent="0.35">
      <c r="A293" s="23">
        <v>43757</v>
      </c>
      <c r="B293" s="5">
        <v>7.295835086441337</v>
      </c>
      <c r="C293">
        <v>13.9182013301285</v>
      </c>
      <c r="D293" s="3">
        <f t="shared" si="17"/>
        <v>6.6223662436871633</v>
      </c>
      <c r="E293" s="3">
        <f t="shared" si="19"/>
        <v>43.85573466552723</v>
      </c>
      <c r="F293" s="3">
        <f t="shared" si="18"/>
        <v>278.33408358879456</v>
      </c>
      <c r="G293" s="3"/>
      <c r="H293" s="20">
        <v>13.9182013301285</v>
      </c>
      <c r="J293" s="20">
        <f t="shared" si="20"/>
        <v>43.85573466552723</v>
      </c>
      <c r="K293" s="20"/>
    </row>
    <row r="294" spans="1:11" x14ac:dyDescent="0.35">
      <c r="A294" s="23">
        <v>43758</v>
      </c>
      <c r="B294" s="5">
        <v>12.243697348484845</v>
      </c>
      <c r="C294">
        <v>15.763611325713301</v>
      </c>
      <c r="D294" s="3">
        <f t="shared" si="17"/>
        <v>3.5199139772284553</v>
      </c>
      <c r="E294" s="3">
        <f t="shared" si="19"/>
        <v>12.389794407088242</v>
      </c>
      <c r="F294" s="3">
        <f t="shared" si="18"/>
        <v>137.7216136176784</v>
      </c>
      <c r="G294" s="3"/>
      <c r="H294" s="20">
        <v>15.763611325713301</v>
      </c>
      <c r="J294" s="20">
        <f t="shared" si="20"/>
        <v>12.389794407088242</v>
      </c>
      <c r="K294" s="20"/>
    </row>
    <row r="295" spans="1:11" x14ac:dyDescent="0.35">
      <c r="A295" s="23">
        <v>43759</v>
      </c>
      <c r="B295" s="5">
        <v>10.466527777777777</v>
      </c>
      <c r="C295">
        <v>17.8736578663827</v>
      </c>
      <c r="D295" s="3">
        <f t="shared" si="17"/>
        <v>7.4071300886049229</v>
      </c>
      <c r="E295" s="3">
        <f t="shared" si="19"/>
        <v>54.865576149516372</v>
      </c>
      <c r="F295" s="3">
        <f t="shared" si="18"/>
        <v>182.59183980237054</v>
      </c>
      <c r="G295" s="3"/>
      <c r="H295" s="20">
        <v>17.8736578663827</v>
      </c>
      <c r="J295" s="20">
        <f t="shared" si="20"/>
        <v>54.865576149516372</v>
      </c>
      <c r="K295" s="20"/>
    </row>
    <row r="296" spans="1:11" x14ac:dyDescent="0.35">
      <c r="A296" s="23">
        <v>43760</v>
      </c>
      <c r="B296" s="7">
        <v>98.759079861111104</v>
      </c>
      <c r="C296">
        <v>14.9705936990719</v>
      </c>
      <c r="D296" s="3">
        <f t="shared" si="17"/>
        <v>-83.788486162039206</v>
      </c>
      <c r="E296" s="3">
        <f t="shared" si="19"/>
        <v>7020.5104133262357</v>
      </c>
      <c r="F296" s="3">
        <f t="shared" si="18"/>
        <v>5592.0330373826519</v>
      </c>
      <c r="G296" s="3"/>
      <c r="H296" s="20">
        <v>14.9705936990719</v>
      </c>
      <c r="J296" s="20">
        <f t="shared" si="20"/>
        <v>7020.5104133262357</v>
      </c>
      <c r="K296" s="20"/>
    </row>
    <row r="297" spans="1:11" x14ac:dyDescent="0.35">
      <c r="A297" s="23">
        <v>43761</v>
      </c>
      <c r="B297" s="5">
        <v>0</v>
      </c>
      <c r="C297">
        <v>13.5401645596811</v>
      </c>
      <c r="D297" s="3">
        <f t="shared" si="17"/>
        <v>13.5401645596811</v>
      </c>
      <c r="E297" s="3">
        <f t="shared" si="19"/>
        <v>183.33605630324408</v>
      </c>
      <c r="F297" s="3">
        <f t="shared" si="18"/>
        <v>575.00119720204964</v>
      </c>
      <c r="G297" s="3"/>
      <c r="H297" s="20">
        <v>13.5401645596811</v>
      </c>
      <c r="J297" s="20">
        <f t="shared" si="20"/>
        <v>183.33605630324408</v>
      </c>
      <c r="K297" s="20"/>
    </row>
    <row r="298" spans="1:11" x14ac:dyDescent="0.35">
      <c r="A298" s="23">
        <v>43762</v>
      </c>
      <c r="B298" s="7">
        <v>44.238496527777777</v>
      </c>
      <c r="C298">
        <v>13.5587766718611</v>
      </c>
      <c r="D298" s="3">
        <f t="shared" si="17"/>
        <v>-30.679719855916677</v>
      </c>
      <c r="E298" s="3">
        <f t="shared" si="19"/>
        <v>941.24521043752793</v>
      </c>
      <c r="F298" s="3">
        <f t="shared" si="18"/>
        <v>410.43980163709512</v>
      </c>
      <c r="G298" s="3"/>
      <c r="H298" s="20">
        <v>13.5587766718611</v>
      </c>
      <c r="J298" s="20">
        <f t="shared" si="20"/>
        <v>941.24521043752793</v>
      </c>
      <c r="K298" s="20"/>
    </row>
    <row r="299" spans="1:11" x14ac:dyDescent="0.35">
      <c r="A299" s="23">
        <v>43763</v>
      </c>
      <c r="B299" s="7">
        <v>43.678524684343444</v>
      </c>
      <c r="C299">
        <v>14.214203370223</v>
      </c>
      <c r="D299" s="3">
        <f t="shared" si="17"/>
        <v>-29.464321314120443</v>
      </c>
      <c r="E299" s="3">
        <f t="shared" si="19"/>
        <v>868.14623050173225</v>
      </c>
      <c r="F299" s="3">
        <f t="shared" si="18"/>
        <v>388.06407934636201</v>
      </c>
      <c r="G299" s="3"/>
      <c r="H299" s="20">
        <v>14.214203370223</v>
      </c>
      <c r="J299" s="20">
        <f t="shared" si="20"/>
        <v>868.14623050173225</v>
      </c>
      <c r="K299" s="20"/>
    </row>
    <row r="300" spans="1:11" x14ac:dyDescent="0.35">
      <c r="A300" s="23">
        <v>43764</v>
      </c>
      <c r="B300" s="7">
        <v>44.36726155303031</v>
      </c>
      <c r="C300">
        <v>15.5483207019952</v>
      </c>
      <c r="D300" s="3">
        <f t="shared" si="17"/>
        <v>-28.818940851035109</v>
      </c>
      <c r="E300" s="3">
        <f t="shared" si="19"/>
        <v>830.53135177546017</v>
      </c>
      <c r="F300" s="3">
        <f t="shared" si="18"/>
        <v>415.67376421300833</v>
      </c>
      <c r="G300" s="3"/>
      <c r="H300" s="20">
        <v>15.5483207019952</v>
      </c>
      <c r="J300" s="20">
        <f t="shared" si="20"/>
        <v>830.53135177546017</v>
      </c>
      <c r="K300" s="20"/>
    </row>
    <row r="301" spans="1:11" x14ac:dyDescent="0.35">
      <c r="A301" s="23">
        <v>43765</v>
      </c>
      <c r="B301" s="7">
        <v>37.513969444444449</v>
      </c>
      <c r="C301">
        <v>19.095844728763399</v>
      </c>
      <c r="D301" s="3">
        <f t="shared" si="17"/>
        <v>-18.418124715681049</v>
      </c>
      <c r="E301" s="3">
        <f t="shared" si="19"/>
        <v>339.22731804238111</v>
      </c>
      <c r="F301" s="3">
        <f t="shared" si="18"/>
        <v>183.19045546758943</v>
      </c>
      <c r="G301" s="3"/>
      <c r="H301" s="20">
        <v>19.095844728763399</v>
      </c>
      <c r="J301" s="20">
        <f t="shared" si="20"/>
        <v>339.22731804238111</v>
      </c>
      <c r="K301" s="20"/>
    </row>
    <row r="302" spans="1:11" x14ac:dyDescent="0.35">
      <c r="A302" s="23">
        <v>43766</v>
      </c>
      <c r="B302" s="7">
        <v>47.683949305555537</v>
      </c>
      <c r="C302">
        <v>15.975340454941801</v>
      </c>
      <c r="D302" s="3">
        <f t="shared" si="17"/>
        <v>-31.708608850613736</v>
      </c>
      <c r="E302" s="3">
        <f t="shared" si="19"/>
        <v>1005.4358752412197</v>
      </c>
      <c r="F302" s="3">
        <f t="shared" si="18"/>
        <v>561.91596551589726</v>
      </c>
      <c r="G302" s="3"/>
      <c r="H302" s="20">
        <v>15.975340454941801</v>
      </c>
      <c r="J302" s="20">
        <f t="shared" si="20"/>
        <v>1005.4358752412197</v>
      </c>
      <c r="K302" s="20"/>
    </row>
    <row r="303" spans="1:11" x14ac:dyDescent="0.35">
      <c r="A303" s="23">
        <v>43767</v>
      </c>
      <c r="B303" s="7">
        <v>26.513770138888887</v>
      </c>
      <c r="C303">
        <v>16.9766146881894</v>
      </c>
      <c r="D303" s="3">
        <f t="shared" si="17"/>
        <v>-9.5371554506994869</v>
      </c>
      <c r="E303" s="3">
        <f t="shared" si="19"/>
        <v>90.957334090806938</v>
      </c>
      <c r="F303" s="3">
        <f t="shared" si="18"/>
        <v>6.4241340939835849</v>
      </c>
      <c r="G303" s="3"/>
      <c r="H303" s="20">
        <v>16.9766146881894</v>
      </c>
      <c r="J303" s="20">
        <f t="shared" si="20"/>
        <v>90.957334090806938</v>
      </c>
      <c r="K303" s="20"/>
    </row>
    <row r="304" spans="1:11" x14ac:dyDescent="0.35">
      <c r="A304" s="23">
        <v>43768</v>
      </c>
      <c r="B304" s="7">
        <v>25.415204166666669</v>
      </c>
      <c r="C304">
        <v>23.777954976621899</v>
      </c>
      <c r="D304" s="3">
        <f t="shared" si="17"/>
        <v>-1.6372491900447699</v>
      </c>
      <c r="E304" s="3">
        <f t="shared" si="19"/>
        <v>2.680584910302255</v>
      </c>
      <c r="F304" s="3">
        <f t="shared" si="18"/>
        <v>2.0621579975478737</v>
      </c>
      <c r="G304" s="3"/>
      <c r="H304" s="20">
        <v>23.777954976621899</v>
      </c>
      <c r="J304" s="20">
        <f t="shared" si="20"/>
        <v>2.680584910302255</v>
      </c>
      <c r="K304" s="20"/>
    </row>
    <row r="305" spans="1:11" x14ac:dyDescent="0.35">
      <c r="A305" s="23">
        <v>43769</v>
      </c>
      <c r="B305" s="5">
        <v>40.58966123737374</v>
      </c>
      <c r="C305">
        <v>16.594694656993099</v>
      </c>
      <c r="D305" s="3">
        <f t="shared" si="17"/>
        <v>-23.994966580380641</v>
      </c>
      <c r="E305" s="3">
        <f t="shared" si="19"/>
        <v>575.75842119358379</v>
      </c>
      <c r="F305" s="3">
        <f t="shared" si="18"/>
        <v>275.90800122909525</v>
      </c>
      <c r="G305" s="3"/>
      <c r="H305" s="20">
        <v>16.594694656993099</v>
      </c>
      <c r="J305" s="20">
        <f t="shared" si="20"/>
        <v>575.75842119358379</v>
      </c>
      <c r="K305" s="20"/>
    </row>
    <row r="306" spans="1:11" x14ac:dyDescent="0.35">
      <c r="A306" s="23">
        <v>43770</v>
      </c>
      <c r="B306" s="5">
        <v>10.2619201388889</v>
      </c>
      <c r="C306">
        <v>15.0352008541907</v>
      </c>
      <c r="D306" s="3">
        <f t="shared" si="17"/>
        <v>4.7732807153017998</v>
      </c>
      <c r="E306" s="3">
        <f t="shared" si="19"/>
        <v>22.78420878707206</v>
      </c>
      <c r="F306" s="3">
        <f t="shared" si="18"/>
        <v>188.16328887664355</v>
      </c>
      <c r="G306" s="3"/>
      <c r="H306" s="20">
        <v>15.0352008541907</v>
      </c>
      <c r="J306" s="20">
        <f t="shared" si="20"/>
        <v>22.78420878707206</v>
      </c>
      <c r="K306" s="20"/>
    </row>
    <row r="307" spans="1:11" x14ac:dyDescent="0.35">
      <c r="A307" s="23">
        <v>43771</v>
      </c>
      <c r="B307" s="5">
        <v>17.044673611111111</v>
      </c>
      <c r="C307">
        <v>16.629678639610798</v>
      </c>
      <c r="D307" s="3">
        <f t="shared" si="17"/>
        <v>-0.41499497150031317</v>
      </c>
      <c r="E307" s="3">
        <f t="shared" si="19"/>
        <v>0.17222082637054573</v>
      </c>
      <c r="F307" s="3">
        <f t="shared" si="18"/>
        <v>48.087414638754325</v>
      </c>
      <c r="G307" s="3"/>
      <c r="H307" s="20">
        <v>16.629678639610798</v>
      </c>
      <c r="J307" s="20">
        <f t="shared" si="20"/>
        <v>0.17222082637054573</v>
      </c>
      <c r="K307" s="20"/>
    </row>
    <row r="308" spans="1:11" x14ac:dyDescent="0.35">
      <c r="A308" s="23">
        <v>43772</v>
      </c>
      <c r="B308" s="5">
        <v>13.629895833333334</v>
      </c>
      <c r="C308">
        <v>18.400244227115198</v>
      </c>
      <c r="D308" s="3">
        <f t="shared" si="17"/>
        <v>4.7703483937818643</v>
      </c>
      <c r="E308" s="3">
        <f t="shared" si="19"/>
        <v>22.756223798057214</v>
      </c>
      <c r="F308" s="3">
        <f t="shared" si="18"/>
        <v>107.10773616346754</v>
      </c>
      <c r="G308" s="3"/>
      <c r="H308" s="20">
        <v>18.400244227115198</v>
      </c>
      <c r="J308" s="20">
        <f t="shared" si="20"/>
        <v>22.756223798057214</v>
      </c>
      <c r="K308" s="20"/>
    </row>
    <row r="309" spans="1:11" x14ac:dyDescent="0.35">
      <c r="A309" s="23">
        <v>43773</v>
      </c>
      <c r="B309" s="5">
        <v>11.736631944444445</v>
      </c>
      <c r="C309">
        <v>13.9027563510066</v>
      </c>
      <c r="D309" s="3">
        <f t="shared" si="17"/>
        <v>2.1661244065621545</v>
      </c>
      <c r="E309" s="3">
        <f t="shared" si="19"/>
        <v>4.6920949447042464</v>
      </c>
      <c r="F309" s="3">
        <f t="shared" si="18"/>
        <v>149.88004606264795</v>
      </c>
      <c r="G309" s="3"/>
      <c r="H309" s="20">
        <v>13.9027563510066</v>
      </c>
      <c r="J309" s="20">
        <f t="shared" si="20"/>
        <v>4.6920949447042464</v>
      </c>
      <c r="K309" s="20"/>
    </row>
    <row r="310" spans="1:11" x14ac:dyDescent="0.35">
      <c r="A310" s="23">
        <v>43774</v>
      </c>
      <c r="B310" s="5">
        <v>8.5194097222222229</v>
      </c>
      <c r="C310">
        <v>17.4211146601527</v>
      </c>
      <c r="D310" s="3">
        <f t="shared" si="17"/>
        <v>8.9017049379304769</v>
      </c>
      <c r="E310" s="3">
        <f t="shared" si="19"/>
        <v>79.240350801975836</v>
      </c>
      <c r="F310" s="3">
        <f t="shared" si="18"/>
        <v>239.00457681219615</v>
      </c>
      <c r="G310" s="3"/>
      <c r="H310" s="20">
        <v>17.4211146601527</v>
      </c>
      <c r="J310" s="20">
        <f t="shared" si="20"/>
        <v>79.240350801975836</v>
      </c>
      <c r="K310" s="20"/>
    </row>
    <row r="311" spans="1:11" x14ac:dyDescent="0.35">
      <c r="A311" s="23">
        <v>43775</v>
      </c>
      <c r="B311" s="5">
        <v>74.991028009259267</v>
      </c>
      <c r="C311">
        <v>21.079630512642101</v>
      </c>
      <c r="D311" s="3">
        <f t="shared" si="17"/>
        <v>-53.91139749661717</v>
      </c>
      <c r="E311" s="3">
        <f t="shared" si="19"/>
        <v>2906.4387800382601</v>
      </c>
      <c r="F311" s="3">
        <f t="shared" si="18"/>
        <v>2602.2083741048637</v>
      </c>
      <c r="G311" s="3"/>
      <c r="H311" s="20">
        <v>21.079630512642101</v>
      </c>
      <c r="J311" s="20">
        <f t="shared" si="20"/>
        <v>2906.4387800382601</v>
      </c>
      <c r="K311" s="20"/>
    </row>
    <row r="312" spans="1:11" x14ac:dyDescent="0.35">
      <c r="A312" s="23">
        <v>43776</v>
      </c>
      <c r="B312" s="5">
        <v>7.8765486111111143</v>
      </c>
      <c r="C312">
        <v>26.335567165332201</v>
      </c>
      <c r="D312" s="3">
        <f t="shared" si="17"/>
        <v>18.459018554221085</v>
      </c>
      <c r="E312" s="3">
        <f t="shared" si="19"/>
        <v>340.73536598507832</v>
      </c>
      <c r="F312" s="3">
        <f t="shared" si="18"/>
        <v>259.29482073404944</v>
      </c>
      <c r="G312" s="3"/>
      <c r="H312" s="20">
        <v>26.335567165332201</v>
      </c>
      <c r="J312" s="20">
        <f t="shared" si="20"/>
        <v>340.73536598507832</v>
      </c>
      <c r="K312" s="20"/>
    </row>
    <row r="313" spans="1:11" x14ac:dyDescent="0.35">
      <c r="A313" s="23">
        <v>43777</v>
      </c>
      <c r="B313" s="5">
        <v>10.802388888888887</v>
      </c>
      <c r="C313">
        <v>19.821903342767101</v>
      </c>
      <c r="D313" s="3">
        <f t="shared" si="17"/>
        <v>9.0195144538782142</v>
      </c>
      <c r="E313" s="3">
        <f t="shared" si="19"/>
        <v>81.351640983718013</v>
      </c>
      <c r="F313" s="3">
        <f t="shared" si="18"/>
        <v>173.62789197649786</v>
      </c>
      <c r="G313" s="3"/>
      <c r="H313" s="20">
        <v>19.821903342767101</v>
      </c>
      <c r="J313" s="20">
        <f t="shared" si="20"/>
        <v>81.351640983718013</v>
      </c>
      <c r="K313" s="20"/>
    </row>
    <row r="314" spans="1:11" x14ac:dyDescent="0.35">
      <c r="A314" s="23">
        <v>43778</v>
      </c>
      <c r="B314" s="5">
        <v>40.767489583333337</v>
      </c>
      <c r="C314">
        <v>17.4095782833705</v>
      </c>
      <c r="D314" s="3">
        <f t="shared" si="17"/>
        <v>-23.357911299962836</v>
      </c>
      <c r="E314" s="3">
        <f t="shared" si="19"/>
        <v>545.59202029693154</v>
      </c>
      <c r="F314" s="3">
        <f t="shared" si="18"/>
        <v>281.84725204021959</v>
      </c>
      <c r="G314" s="3"/>
      <c r="H314" s="20">
        <v>17.4095782833705</v>
      </c>
      <c r="J314" s="20">
        <f t="shared" si="20"/>
        <v>545.59202029693154</v>
      </c>
      <c r="K314" s="20"/>
    </row>
    <row r="315" spans="1:11" x14ac:dyDescent="0.35">
      <c r="A315" s="23">
        <v>43779</v>
      </c>
      <c r="B315" s="5">
        <v>56.986162878787887</v>
      </c>
      <c r="C315">
        <v>25.6162979265929</v>
      </c>
      <c r="D315" s="3">
        <f t="shared" si="17"/>
        <v>-31.369864952194987</v>
      </c>
      <c r="E315" s="3">
        <f t="shared" si="19"/>
        <v>984.06842711895138</v>
      </c>
      <c r="F315" s="3">
        <f t="shared" si="18"/>
        <v>1089.4607484485991</v>
      </c>
      <c r="G315" s="3"/>
      <c r="H315" s="20">
        <v>25.6162979265929</v>
      </c>
      <c r="J315" s="20">
        <f t="shared" si="20"/>
        <v>984.06842711895138</v>
      </c>
      <c r="K315" s="20"/>
    </row>
    <row r="316" spans="1:11" x14ac:dyDescent="0.35">
      <c r="A316" s="23">
        <v>43780</v>
      </c>
      <c r="B316" s="5">
        <v>116.70922847222221</v>
      </c>
      <c r="C316">
        <v>27.7783377519523</v>
      </c>
      <c r="D316" s="3">
        <f t="shared" si="17"/>
        <v>-88.9308907202699</v>
      </c>
      <c r="E316" s="3">
        <f t="shared" si="19"/>
        <v>7908.7033243005872</v>
      </c>
      <c r="F316" s="3">
        <f t="shared" si="18"/>
        <v>8598.8614111849511</v>
      </c>
      <c r="G316" s="3"/>
      <c r="H316" s="20">
        <v>27.7783377519523</v>
      </c>
      <c r="J316" s="20">
        <f t="shared" si="20"/>
        <v>7908.7033243005872</v>
      </c>
      <c r="K316" s="20"/>
    </row>
    <row r="317" spans="1:11" x14ac:dyDescent="0.35">
      <c r="A317" s="23">
        <v>43781</v>
      </c>
      <c r="B317" s="5">
        <v>71.526579861111102</v>
      </c>
      <c r="C317">
        <v>20.9285607610041</v>
      </c>
      <c r="D317" s="3">
        <f t="shared" si="17"/>
        <v>-50.598019100107003</v>
      </c>
      <c r="E317" s="3">
        <f t="shared" si="19"/>
        <v>2560.1595368547933</v>
      </c>
      <c r="F317" s="3">
        <f t="shared" si="18"/>
        <v>2260.7549882136127</v>
      </c>
      <c r="G317" s="3"/>
      <c r="H317" s="20">
        <v>20.9285607610041</v>
      </c>
      <c r="J317" s="20">
        <f t="shared" si="20"/>
        <v>2560.1595368547933</v>
      </c>
      <c r="K317" s="20"/>
    </row>
    <row r="318" spans="1:11" x14ac:dyDescent="0.35">
      <c r="A318" s="23">
        <v>43782</v>
      </c>
      <c r="B318" s="5">
        <v>70.571927083333335</v>
      </c>
      <c r="C318">
        <v>13.846962120365299</v>
      </c>
      <c r="D318" s="3">
        <f t="shared" si="17"/>
        <v>-56.724964962968038</v>
      </c>
      <c r="E318" s="3">
        <f t="shared" si="19"/>
        <v>3217.7216500499517</v>
      </c>
      <c r="F318" s="3">
        <f t="shared" si="18"/>
        <v>2170.8838403585837</v>
      </c>
      <c r="G318" s="3"/>
      <c r="H318" s="20">
        <v>13.846962120365299</v>
      </c>
      <c r="J318" s="20">
        <f t="shared" si="20"/>
        <v>3217.7216500499517</v>
      </c>
      <c r="K318" s="20"/>
    </row>
    <row r="319" spans="1:11" x14ac:dyDescent="0.35">
      <c r="A319" s="23">
        <v>43783</v>
      </c>
      <c r="B319" s="5">
        <v>0</v>
      </c>
      <c r="C319">
        <v>13.153179206590901</v>
      </c>
      <c r="D319" s="3">
        <f t="shared" si="17"/>
        <v>13.153179206590901</v>
      </c>
      <c r="E319" s="3">
        <f t="shared" si="19"/>
        <v>173.00612324069525</v>
      </c>
      <c r="F319" s="3">
        <f t="shared" si="18"/>
        <v>575.00119720204964</v>
      </c>
      <c r="G319" s="3"/>
      <c r="H319" s="20">
        <v>13.153179206590901</v>
      </c>
      <c r="J319" s="20">
        <f t="shared" si="20"/>
        <v>173.00612324069525</v>
      </c>
      <c r="K319" s="20"/>
    </row>
    <row r="320" spans="1:11" x14ac:dyDescent="0.35">
      <c r="A320" s="23">
        <v>43784</v>
      </c>
      <c r="B320" s="5">
        <v>144.41749019607846</v>
      </c>
      <c r="C320">
        <v>19.244897881494101</v>
      </c>
      <c r="D320" s="3">
        <f t="shared" si="17"/>
        <v>-125.17259231458436</v>
      </c>
      <c r="E320" s="3">
        <f t="shared" si="19"/>
        <v>15668.177866753145</v>
      </c>
      <c r="F320" s="3">
        <f t="shared" si="18"/>
        <v>14505.385941439838</v>
      </c>
      <c r="G320" s="3"/>
      <c r="H320" s="20">
        <v>19.244897881494101</v>
      </c>
      <c r="J320" s="20">
        <f t="shared" si="20"/>
        <v>15668.177866753145</v>
      </c>
      <c r="K320" s="20"/>
    </row>
    <row r="321" spans="1:11" x14ac:dyDescent="0.35">
      <c r="A321" s="23">
        <v>43785</v>
      </c>
      <c r="B321" s="5">
        <v>223.32980324074072</v>
      </c>
      <c r="C321">
        <v>15.6144268671116</v>
      </c>
      <c r="D321" s="3">
        <f t="shared" si="17"/>
        <v>-207.71537637362911</v>
      </c>
      <c r="E321" s="3">
        <f t="shared" si="19"/>
        <v>43145.677582038399</v>
      </c>
      <c r="F321" s="3">
        <f t="shared" si="18"/>
        <v>39740.669957846869</v>
      </c>
      <c r="G321" s="3"/>
      <c r="H321" s="20">
        <v>15.6144268671116</v>
      </c>
      <c r="J321" s="20">
        <f t="shared" si="20"/>
        <v>43145.677582038399</v>
      </c>
      <c r="K321" s="20"/>
    </row>
    <row r="322" spans="1:11" x14ac:dyDescent="0.35">
      <c r="A322" s="23">
        <v>43786</v>
      </c>
      <c r="B322" s="5">
        <v>13.353086805555554</v>
      </c>
      <c r="C322">
        <v>22.3267473015806</v>
      </c>
      <c r="D322" s="3">
        <f t="shared" ref="D322:D366" si="21">C322-B322</f>
        <v>8.9736604960250457</v>
      </c>
      <c r="E322" s="3">
        <f t="shared" si="19"/>
        <v>80.526582697920475</v>
      </c>
      <c r="F322" s="3">
        <f t="shared" ref="F322:F366" si="22">($B$367-B322)^2</f>
        <v>112.91391140636956</v>
      </c>
      <c r="G322" s="3"/>
      <c r="H322" s="20">
        <v>22.3267473015806</v>
      </c>
      <c r="J322" s="20">
        <f t="shared" si="20"/>
        <v>80.526582697920475</v>
      </c>
      <c r="K322" s="20"/>
    </row>
    <row r="323" spans="1:11" x14ac:dyDescent="0.35">
      <c r="A323" s="23">
        <v>43787</v>
      </c>
      <c r="B323" s="5">
        <v>10.774850694444446</v>
      </c>
      <c r="C323">
        <v>13.1047973688068</v>
      </c>
      <c r="D323" s="3">
        <f t="shared" si="21"/>
        <v>2.329946674362354</v>
      </c>
      <c r="E323" s="3">
        <f t="shared" ref="E323:E366" si="23">D323^2</f>
        <v>5.4286515053721933</v>
      </c>
      <c r="F323" s="3">
        <f t="shared" si="22"/>
        <v>174.35438054228797</v>
      </c>
      <c r="G323" s="3"/>
      <c r="H323" s="20">
        <v>13.1047973688068</v>
      </c>
      <c r="J323" s="20">
        <f t="shared" si="20"/>
        <v>5.4286515053721933</v>
      </c>
      <c r="K323" s="20"/>
    </row>
    <row r="324" spans="1:11" x14ac:dyDescent="0.35">
      <c r="A324" s="23">
        <v>43788</v>
      </c>
      <c r="B324" s="5">
        <v>176.43757291666668</v>
      </c>
      <c r="C324">
        <v>13.310055421644799</v>
      </c>
      <c r="D324" s="3">
        <f t="shared" si="21"/>
        <v>-163.12751749502189</v>
      </c>
      <c r="E324" s="3">
        <f t="shared" si="23"/>
        <v>26610.586964088674</v>
      </c>
      <c r="F324" s="3">
        <f t="shared" si="22"/>
        <v>23243.560784066023</v>
      </c>
      <c r="G324" s="3"/>
      <c r="H324" s="20">
        <v>13.310055421644799</v>
      </c>
      <c r="J324" s="20">
        <f t="shared" si="20"/>
        <v>26610.586964088674</v>
      </c>
      <c r="K324" s="20"/>
    </row>
    <row r="325" spans="1:11" x14ac:dyDescent="0.35">
      <c r="A325" s="23">
        <v>43789</v>
      </c>
      <c r="B325" s="5">
        <v>2.7054812500000001</v>
      </c>
      <c r="C325">
        <v>15.5501531750065</v>
      </c>
      <c r="D325" s="3">
        <f t="shared" si="21"/>
        <v>12.8446719250065</v>
      </c>
      <c r="E325" s="3">
        <f t="shared" si="23"/>
        <v>164.98559686105017</v>
      </c>
      <c r="F325" s="3">
        <f t="shared" si="22"/>
        <v>452.57036827544812</v>
      </c>
      <c r="G325" s="3"/>
      <c r="H325" s="20">
        <v>15.5501531750065</v>
      </c>
      <c r="J325" s="20">
        <f t="shared" si="20"/>
        <v>164.98559686105017</v>
      </c>
      <c r="K325" s="20"/>
    </row>
    <row r="326" spans="1:11" x14ac:dyDescent="0.35">
      <c r="A326" s="23">
        <v>43790</v>
      </c>
      <c r="B326" s="5">
        <v>8.9997118055555578</v>
      </c>
      <c r="C326">
        <v>17.557440720900502</v>
      </c>
      <c r="D326" s="3">
        <f t="shared" si="21"/>
        <v>8.5577289153449438</v>
      </c>
      <c r="E326" s="3">
        <f t="shared" si="23"/>
        <v>73.234724188530947</v>
      </c>
      <c r="F326" s="3">
        <f t="shared" si="22"/>
        <v>224.38454468060746</v>
      </c>
      <c r="G326" s="3"/>
      <c r="H326" s="20">
        <v>17.557440720900502</v>
      </c>
      <c r="J326" s="20">
        <f t="shared" si="20"/>
        <v>73.234724188530947</v>
      </c>
      <c r="K326" s="20"/>
    </row>
    <row r="327" spans="1:11" x14ac:dyDescent="0.35">
      <c r="A327" s="23">
        <v>43791</v>
      </c>
      <c r="B327" s="5">
        <v>5.8960590277777776</v>
      </c>
      <c r="C327">
        <v>14.6971886778458</v>
      </c>
      <c r="D327" s="3">
        <f t="shared" si="21"/>
        <v>8.8011296500680221</v>
      </c>
      <c r="E327" s="3">
        <f t="shared" si="23"/>
        <v>77.459883117306461</v>
      </c>
      <c r="F327" s="3">
        <f t="shared" si="22"/>
        <v>326.99935740272764</v>
      </c>
      <c r="G327" s="3"/>
      <c r="H327" s="20">
        <v>14.6971886778458</v>
      </c>
      <c r="J327" s="20">
        <f t="shared" si="20"/>
        <v>77.459883117306461</v>
      </c>
      <c r="K327" s="20"/>
    </row>
    <row r="328" spans="1:11" x14ac:dyDescent="0.35">
      <c r="A328" s="23">
        <v>43792</v>
      </c>
      <c r="B328" s="5">
        <v>8.3553888888888874</v>
      </c>
      <c r="C328">
        <v>13.7803012221993</v>
      </c>
      <c r="D328" s="3">
        <f t="shared" si="21"/>
        <v>5.424912333310413</v>
      </c>
      <c r="E328" s="3">
        <f t="shared" si="23"/>
        <v>29.429673824103428</v>
      </c>
      <c r="F328" s="3">
        <f t="shared" si="22"/>
        <v>244.10292930049707</v>
      </c>
      <c r="G328" s="3"/>
      <c r="H328" s="20">
        <v>13.7803012221993</v>
      </c>
      <c r="J328" s="20">
        <f t="shared" si="20"/>
        <v>29.429673824103428</v>
      </c>
      <c r="K328" s="20"/>
    </row>
    <row r="329" spans="1:11" x14ac:dyDescent="0.35">
      <c r="A329" s="23">
        <v>43793</v>
      </c>
      <c r="B329" s="5">
        <v>9.0620930555555557</v>
      </c>
      <c r="C329">
        <v>14.2788804442766</v>
      </c>
      <c r="D329" s="3">
        <f t="shared" si="21"/>
        <v>5.2167873887210447</v>
      </c>
      <c r="E329" s="3">
        <f t="shared" si="23"/>
        <v>27.214870659118937</v>
      </c>
      <c r="F329" s="3">
        <f t="shared" si="22"/>
        <v>222.51955987847006</v>
      </c>
      <c r="G329" s="3"/>
      <c r="H329" s="20">
        <v>14.2788804442766</v>
      </c>
      <c r="J329" s="20">
        <f t="shared" si="20"/>
        <v>27.214870659118937</v>
      </c>
      <c r="K329" s="20"/>
    </row>
    <row r="330" spans="1:11" x14ac:dyDescent="0.35">
      <c r="A330" s="23">
        <v>43794</v>
      </c>
      <c r="B330" s="5">
        <v>6.2072972222222225</v>
      </c>
      <c r="C330">
        <v>15.7837142523328</v>
      </c>
      <c r="D330" s="3">
        <f t="shared" si="21"/>
        <v>9.5764170301105764</v>
      </c>
      <c r="E330" s="3">
        <f t="shared" si="23"/>
        <v>91.707763134591872</v>
      </c>
      <c r="F330" s="3">
        <f t="shared" si="22"/>
        <v>315.83990916782773</v>
      </c>
      <c r="G330" s="3"/>
      <c r="H330" s="20">
        <v>15.7837142523328</v>
      </c>
      <c r="J330" s="20">
        <f t="shared" si="20"/>
        <v>91.707763134591872</v>
      </c>
      <c r="K330" s="20"/>
    </row>
    <row r="331" spans="1:11" x14ac:dyDescent="0.35">
      <c r="A331" s="23">
        <v>43795</v>
      </c>
      <c r="B331" s="5">
        <v>10.722481439393938</v>
      </c>
      <c r="C331">
        <v>13.0497331513383</v>
      </c>
      <c r="D331" s="3">
        <f t="shared" si="21"/>
        <v>2.3272517119443616</v>
      </c>
      <c r="E331" s="3">
        <f t="shared" si="23"/>
        <v>5.4161005307479622</v>
      </c>
      <c r="F331" s="3">
        <f t="shared" si="22"/>
        <v>175.74012512972854</v>
      </c>
      <c r="G331" s="3"/>
      <c r="H331" s="20">
        <v>13.0497331513383</v>
      </c>
      <c r="J331" s="20">
        <f t="shared" si="20"/>
        <v>5.4161005307479622</v>
      </c>
      <c r="K331" s="20"/>
    </row>
    <row r="332" spans="1:11" x14ac:dyDescent="0.35">
      <c r="A332" s="23">
        <v>43796</v>
      </c>
      <c r="B332" s="5">
        <v>37.513969444444449</v>
      </c>
      <c r="C332">
        <v>23.2228192568863</v>
      </c>
      <c r="D332" s="3">
        <f t="shared" si="21"/>
        <v>-14.291150187558149</v>
      </c>
      <c r="E332" s="3">
        <f t="shared" si="23"/>
        <v>204.23697368334331</v>
      </c>
      <c r="F332" s="3">
        <f t="shared" si="22"/>
        <v>183.19045546758943</v>
      </c>
      <c r="G332" s="3"/>
      <c r="H332" s="20">
        <v>23.2228192568863</v>
      </c>
      <c r="J332" s="20">
        <f t="shared" si="20"/>
        <v>204.23697368334331</v>
      </c>
      <c r="K332" s="20"/>
    </row>
    <row r="333" spans="1:11" x14ac:dyDescent="0.35">
      <c r="A333" s="23">
        <v>43797</v>
      </c>
      <c r="B333" s="5">
        <v>47.683949305555537</v>
      </c>
      <c r="C333">
        <v>20.0289317390449</v>
      </c>
      <c r="D333" s="3">
        <f t="shared" si="21"/>
        <v>-27.655017566510637</v>
      </c>
      <c r="E333" s="3">
        <f t="shared" si="23"/>
        <v>764.79999660401188</v>
      </c>
      <c r="F333" s="3">
        <f t="shared" si="22"/>
        <v>561.91596551589726</v>
      </c>
      <c r="G333" s="3"/>
      <c r="H333" s="20">
        <v>20.0289317390449</v>
      </c>
      <c r="J333" s="20">
        <f t="shared" si="20"/>
        <v>764.79999660401188</v>
      </c>
      <c r="K333" s="20"/>
    </row>
    <row r="334" spans="1:11" x14ac:dyDescent="0.35">
      <c r="A334" s="23">
        <v>43798</v>
      </c>
      <c r="B334" s="5">
        <v>26.513770138888887</v>
      </c>
      <c r="C334">
        <v>21.589311985761199</v>
      </c>
      <c r="D334" s="3">
        <f t="shared" si="21"/>
        <v>-4.9244581531276879</v>
      </c>
      <c r="E334" s="3">
        <f t="shared" si="23"/>
        <v>24.25028810190576</v>
      </c>
      <c r="F334" s="3">
        <f t="shared" si="22"/>
        <v>6.4241340939835849</v>
      </c>
      <c r="G334" s="3"/>
      <c r="H334" s="20">
        <v>21.589311985761199</v>
      </c>
      <c r="J334" s="20">
        <f t="shared" si="20"/>
        <v>24.25028810190576</v>
      </c>
      <c r="K334" s="20"/>
    </row>
    <row r="335" spans="1:11" x14ac:dyDescent="0.35">
      <c r="A335" s="23">
        <v>43799</v>
      </c>
      <c r="B335" s="5">
        <v>25.415204166666669</v>
      </c>
      <c r="C335">
        <v>19.018104414625199</v>
      </c>
      <c r="D335" s="3">
        <f t="shared" si="21"/>
        <v>-6.3970997520414699</v>
      </c>
      <c r="E335" s="3">
        <f t="shared" si="23"/>
        <v>40.922885237569034</v>
      </c>
      <c r="F335" s="3">
        <f t="shared" si="22"/>
        <v>2.0621579975478737</v>
      </c>
      <c r="G335" s="3"/>
      <c r="H335" s="20">
        <v>19.018104414625199</v>
      </c>
      <c r="J335" s="20">
        <f t="shared" si="20"/>
        <v>40.922885237569034</v>
      </c>
      <c r="K335" s="20"/>
    </row>
    <row r="336" spans="1:11" x14ac:dyDescent="0.35">
      <c r="A336" s="23">
        <v>43800</v>
      </c>
      <c r="B336" s="5">
        <v>6.0436250000000014</v>
      </c>
      <c r="C336">
        <v>14.812322617686201</v>
      </c>
      <c r="D336" s="3">
        <f t="shared" si="21"/>
        <v>8.7686976176862004</v>
      </c>
      <c r="E336" s="3">
        <f t="shared" si="23"/>
        <v>76.890057910415649</v>
      </c>
      <c r="F336" s="3">
        <f t="shared" si="22"/>
        <v>321.68422570330699</v>
      </c>
      <c r="G336" s="3"/>
      <c r="H336" s="20">
        <v>14.812322617686201</v>
      </c>
      <c r="J336" s="20">
        <f t="shared" si="20"/>
        <v>76.890057910415649</v>
      </c>
      <c r="K336" s="20"/>
    </row>
    <row r="337" spans="1:11" x14ac:dyDescent="0.35">
      <c r="A337" s="23">
        <v>43801</v>
      </c>
      <c r="B337" s="5">
        <v>9.9463263888888882</v>
      </c>
      <c r="C337">
        <v>18.264131649424101</v>
      </c>
      <c r="D337" s="3">
        <f t="shared" si="21"/>
        <v>8.3178052605352129</v>
      </c>
      <c r="E337" s="3">
        <f t="shared" si="23"/>
        <v>69.185884352187259</v>
      </c>
      <c r="F337" s="3">
        <f t="shared" si="22"/>
        <v>196.92105287869325</v>
      </c>
      <c r="G337" s="3"/>
      <c r="H337" s="20">
        <v>18.264131649424101</v>
      </c>
      <c r="J337" s="20">
        <f t="shared" si="20"/>
        <v>69.185884352187259</v>
      </c>
      <c r="K337" s="20"/>
    </row>
    <row r="338" spans="1:11" x14ac:dyDescent="0.35">
      <c r="A338" s="23">
        <v>43802</v>
      </c>
      <c r="B338" s="5">
        <v>8.5742743055555568</v>
      </c>
      <c r="C338">
        <v>14.7941741527367</v>
      </c>
      <c r="D338" s="3">
        <f t="shared" si="21"/>
        <v>6.2198998471811429</v>
      </c>
      <c r="E338" s="3">
        <f t="shared" si="23"/>
        <v>38.687154108964002</v>
      </c>
      <c r="F338" s="3">
        <f t="shared" si="22"/>
        <v>237.31119894216724</v>
      </c>
      <c r="G338" s="3"/>
      <c r="H338" s="20">
        <v>14.7941741527367</v>
      </c>
      <c r="J338" s="20">
        <f t="shared" si="20"/>
        <v>38.687154108964002</v>
      </c>
      <c r="K338" s="20"/>
    </row>
    <row r="339" spans="1:11" x14ac:dyDescent="0.35">
      <c r="A339" s="23">
        <v>43803</v>
      </c>
      <c r="B339" s="5">
        <v>4.1847777777777777</v>
      </c>
      <c r="C339">
        <v>24.278140884085101</v>
      </c>
      <c r="D339" s="3">
        <f t="shared" si="21"/>
        <v>20.093363106307322</v>
      </c>
      <c r="E339" s="3">
        <f t="shared" si="23"/>
        <v>403.74324092191222</v>
      </c>
      <c r="F339" s="3">
        <f t="shared" si="22"/>
        <v>391.81846147182296</v>
      </c>
      <c r="G339" s="3"/>
      <c r="H339" s="20">
        <v>24.278140884085101</v>
      </c>
      <c r="J339" s="20">
        <f t="shared" si="20"/>
        <v>403.74324092191222</v>
      </c>
      <c r="K339" s="20"/>
    </row>
    <row r="340" spans="1:11" x14ac:dyDescent="0.35">
      <c r="A340" s="23">
        <v>43804</v>
      </c>
      <c r="B340" s="5">
        <v>9.3204513888888894</v>
      </c>
      <c r="C340">
        <v>14.2227962990212</v>
      </c>
      <c r="D340" s="3">
        <f t="shared" si="21"/>
        <v>4.9023449101323102</v>
      </c>
      <c r="E340" s="3">
        <f t="shared" si="23"/>
        <v>24.03298561790017</v>
      </c>
      <c r="F340" s="3">
        <f t="shared" si="22"/>
        <v>214.87840013146518</v>
      </c>
      <c r="G340" s="3"/>
      <c r="H340" s="20">
        <v>14.2227962990212</v>
      </c>
      <c r="J340" s="20">
        <f t="shared" si="20"/>
        <v>24.03298561790017</v>
      </c>
      <c r="K340" s="20"/>
    </row>
    <row r="341" spans="1:11" x14ac:dyDescent="0.35">
      <c r="A341" s="23">
        <v>43805</v>
      </c>
      <c r="B341" s="5">
        <v>10.310186921296296</v>
      </c>
      <c r="C341">
        <v>14.1505506942372</v>
      </c>
      <c r="D341" s="3">
        <f t="shared" si="21"/>
        <v>3.8403637729409041</v>
      </c>
      <c r="E341" s="3">
        <f t="shared" si="23"/>
        <v>14.748393908516896</v>
      </c>
      <c r="F341" s="3">
        <f t="shared" si="22"/>
        <v>186.84144231599288</v>
      </c>
      <c r="G341" s="3"/>
      <c r="H341" s="20">
        <v>14.1505506942372</v>
      </c>
      <c r="J341" s="20">
        <f t="shared" si="20"/>
        <v>14.748393908516896</v>
      </c>
      <c r="K341" s="20"/>
    </row>
    <row r="342" spans="1:11" x14ac:dyDescent="0.35">
      <c r="A342" s="23">
        <v>43806</v>
      </c>
      <c r="B342" s="5">
        <v>9.2165486111111115</v>
      </c>
      <c r="C342">
        <v>13.072727089983299</v>
      </c>
      <c r="D342" s="3">
        <f t="shared" si="21"/>
        <v>3.856178478872188</v>
      </c>
      <c r="E342" s="3">
        <f t="shared" si="23"/>
        <v>14.870112460917023</v>
      </c>
      <c r="F342" s="3">
        <f t="shared" si="22"/>
        <v>217.93536169759085</v>
      </c>
      <c r="G342" s="3"/>
      <c r="H342" s="20">
        <v>13.072727089983299</v>
      </c>
      <c r="J342" s="20">
        <f t="shared" si="20"/>
        <v>14.870112460917023</v>
      </c>
      <c r="K342" s="20"/>
    </row>
    <row r="343" spans="1:11" x14ac:dyDescent="0.35">
      <c r="A343" s="23">
        <v>43807</v>
      </c>
      <c r="B343" s="5">
        <v>7.7809513888888882</v>
      </c>
      <c r="C343">
        <v>12.0708607745369</v>
      </c>
      <c r="D343" s="3">
        <f t="shared" si="21"/>
        <v>4.2899093856480119</v>
      </c>
      <c r="E343" s="3">
        <f t="shared" si="23"/>
        <v>18.403322537070903</v>
      </c>
      <c r="F343" s="3">
        <f t="shared" si="22"/>
        <v>262.38269371870854</v>
      </c>
      <c r="G343" s="3"/>
      <c r="H343" s="20">
        <v>12.0708607745369</v>
      </c>
      <c r="J343" s="20">
        <f t="shared" ref="J343:J366" si="24">(H343-B343)^2</f>
        <v>18.403322537070903</v>
      </c>
      <c r="K343" s="20"/>
    </row>
    <row r="344" spans="1:11" x14ac:dyDescent="0.35">
      <c r="A344" s="23">
        <v>43808</v>
      </c>
      <c r="B344" s="5">
        <v>9.7537395833333349</v>
      </c>
      <c r="C344">
        <v>14.0310351184852</v>
      </c>
      <c r="D344" s="3">
        <f t="shared" si="21"/>
        <v>4.2772955351518647</v>
      </c>
      <c r="E344" s="3">
        <f t="shared" si="23"/>
        <v>18.295257095030077</v>
      </c>
      <c r="F344" s="3">
        <f t="shared" si="22"/>
        <v>202.36322844967697</v>
      </c>
      <c r="G344" s="3"/>
      <c r="H344" s="20">
        <v>14.0310351184852</v>
      </c>
      <c r="J344" s="20">
        <f t="shared" si="24"/>
        <v>18.295257095030077</v>
      </c>
      <c r="K344" s="20"/>
    </row>
    <row r="345" spans="1:11" x14ac:dyDescent="0.35">
      <c r="A345" s="23">
        <v>43809</v>
      </c>
      <c r="B345" s="5">
        <v>6.7658090277777774</v>
      </c>
      <c r="C345">
        <v>14.0054237711956</v>
      </c>
      <c r="D345" s="3">
        <f t="shared" si="21"/>
        <v>7.2396147434178229</v>
      </c>
      <c r="E345" s="3">
        <f t="shared" si="23"/>
        <v>52.412021633112708</v>
      </c>
      <c r="F345" s="3">
        <f t="shared" si="22"/>
        <v>296.3002290462432</v>
      </c>
      <c r="G345" s="3"/>
      <c r="H345" s="20">
        <v>14.0054237711956</v>
      </c>
      <c r="J345" s="20">
        <f t="shared" si="24"/>
        <v>52.412021633112708</v>
      </c>
      <c r="K345" s="20"/>
    </row>
    <row r="346" spans="1:11" x14ac:dyDescent="0.35">
      <c r="A346" s="23">
        <v>43810</v>
      </c>
      <c r="B346" s="5">
        <v>12.14271527777778</v>
      </c>
      <c r="C346">
        <v>14.4084605675537</v>
      </c>
      <c r="D346" s="3">
        <f t="shared" si="21"/>
        <v>2.2657452897759196</v>
      </c>
      <c r="E346" s="3">
        <f t="shared" si="23"/>
        <v>5.1336017181417661</v>
      </c>
      <c r="F346" s="3">
        <f t="shared" si="22"/>
        <v>140.10195819513152</v>
      </c>
      <c r="G346" s="3"/>
      <c r="H346" s="20">
        <v>14.4084605675537</v>
      </c>
      <c r="J346" s="20">
        <f t="shared" si="24"/>
        <v>5.1336017181417661</v>
      </c>
      <c r="K346" s="20"/>
    </row>
    <row r="347" spans="1:11" x14ac:dyDescent="0.35">
      <c r="A347" s="23">
        <v>43811</v>
      </c>
      <c r="B347" s="5">
        <v>7.1512812500000003</v>
      </c>
      <c r="C347">
        <v>13.906326330032501</v>
      </c>
      <c r="D347" s="3">
        <f t="shared" si="21"/>
        <v>6.7550450800325006</v>
      </c>
      <c r="E347" s="3">
        <f t="shared" si="23"/>
        <v>45.630634033271292</v>
      </c>
      <c r="F347" s="3">
        <f t="shared" si="22"/>
        <v>283.1782631701625</v>
      </c>
      <c r="G347" s="3"/>
      <c r="H347" s="20">
        <v>13.906326330032501</v>
      </c>
      <c r="J347" s="20">
        <f t="shared" si="24"/>
        <v>45.630634033271292</v>
      </c>
      <c r="K347" s="20"/>
    </row>
    <row r="348" spans="1:11" x14ac:dyDescent="0.35">
      <c r="A348" s="23">
        <v>43812</v>
      </c>
      <c r="B348" s="5">
        <v>7.8931167207792194</v>
      </c>
      <c r="C348">
        <v>14.4489686355986</v>
      </c>
      <c r="D348" s="3">
        <f t="shared" si="21"/>
        <v>6.5558519148193808</v>
      </c>
      <c r="E348" s="3">
        <f t="shared" si="23"/>
        <v>42.979194329040944</v>
      </c>
      <c r="F348" s="3">
        <f t="shared" si="22"/>
        <v>258.76151482522567</v>
      </c>
      <c r="G348" s="3"/>
      <c r="H348" s="20">
        <v>14.4489686355986</v>
      </c>
      <c r="J348" s="20">
        <f t="shared" si="24"/>
        <v>42.979194329040944</v>
      </c>
      <c r="K348" s="20"/>
    </row>
    <row r="349" spans="1:11" x14ac:dyDescent="0.35">
      <c r="A349" s="23">
        <v>43813</v>
      </c>
      <c r="B349" s="5">
        <v>8.0002435897435884</v>
      </c>
      <c r="C349">
        <v>13.6028177508508</v>
      </c>
      <c r="D349" s="3">
        <f t="shared" si="21"/>
        <v>5.6025741611072117</v>
      </c>
      <c r="E349" s="3">
        <f t="shared" si="23"/>
        <v>31.388837230706176</v>
      </c>
      <c r="F349" s="3">
        <f t="shared" si="22"/>
        <v>255.32649125238692</v>
      </c>
      <c r="G349" s="3"/>
      <c r="H349" s="20">
        <v>13.6028177508508</v>
      </c>
      <c r="J349" s="20">
        <f t="shared" si="24"/>
        <v>31.388837230706176</v>
      </c>
      <c r="K349" s="20"/>
    </row>
    <row r="350" spans="1:11" x14ac:dyDescent="0.35">
      <c r="A350" s="23">
        <v>43814</v>
      </c>
      <c r="B350" s="5">
        <v>11.765723262032086</v>
      </c>
      <c r="C350">
        <v>13.782168663884301</v>
      </c>
      <c r="D350" s="3">
        <f t="shared" si="21"/>
        <v>2.0164454018522147</v>
      </c>
      <c r="E350" s="3">
        <f t="shared" si="23"/>
        <v>4.0660520586509392</v>
      </c>
      <c r="F350" s="3">
        <f t="shared" si="22"/>
        <v>149.16858851016704</v>
      </c>
      <c r="G350" s="3"/>
      <c r="H350" s="20">
        <v>13.782168663884301</v>
      </c>
      <c r="J350" s="20">
        <f t="shared" si="24"/>
        <v>4.0660520586509392</v>
      </c>
      <c r="K350" s="20"/>
    </row>
    <row r="351" spans="1:11" x14ac:dyDescent="0.35">
      <c r="A351" s="23">
        <v>43815</v>
      </c>
      <c r="B351" s="5">
        <v>7.120673611111112</v>
      </c>
      <c r="C351">
        <v>15.9634387422283</v>
      </c>
      <c r="D351" s="3">
        <f t="shared" si="21"/>
        <v>8.8427651311171882</v>
      </c>
      <c r="E351" s="3">
        <f t="shared" si="23"/>
        <v>78.19449516410198</v>
      </c>
      <c r="F351" s="3">
        <f t="shared" si="22"/>
        <v>284.2093246520501</v>
      </c>
      <c r="G351" s="3"/>
      <c r="H351" s="20">
        <v>15.9634387422283</v>
      </c>
      <c r="J351" s="20">
        <f t="shared" si="24"/>
        <v>78.19449516410198</v>
      </c>
      <c r="K351" s="20"/>
    </row>
    <row r="352" spans="1:11" x14ac:dyDescent="0.35">
      <c r="A352" s="23">
        <v>43816</v>
      </c>
      <c r="B352" s="5">
        <v>5.7833491161616157</v>
      </c>
      <c r="C352">
        <v>13.2530847523396</v>
      </c>
      <c r="D352" s="3">
        <f t="shared" si="21"/>
        <v>7.4697356361779841</v>
      </c>
      <c r="E352" s="3">
        <f t="shared" si="23"/>
        <v>55.796950474387316</v>
      </c>
      <c r="F352" s="3">
        <f t="shared" si="22"/>
        <v>331.0883554415206</v>
      </c>
      <c r="G352" s="3"/>
      <c r="H352" s="20">
        <v>13.2530847523396</v>
      </c>
      <c r="J352" s="20">
        <f t="shared" si="24"/>
        <v>55.796950474387316</v>
      </c>
      <c r="K352" s="20"/>
    </row>
    <row r="353" spans="1:11" x14ac:dyDescent="0.35">
      <c r="A353" s="23">
        <v>43817</v>
      </c>
      <c r="B353" s="5">
        <v>5.9366215277777776</v>
      </c>
      <c r="C353">
        <v>15.8113517662193</v>
      </c>
      <c r="D353" s="3">
        <f t="shared" si="21"/>
        <v>9.8747302384415221</v>
      </c>
      <c r="E353" s="3">
        <f t="shared" si="23"/>
        <v>97.510297281991356</v>
      </c>
      <c r="F353" s="3">
        <f t="shared" si="22"/>
        <v>325.5340093209648</v>
      </c>
      <c r="G353" s="3"/>
      <c r="H353" s="20">
        <v>15.8113517662193</v>
      </c>
      <c r="J353" s="20">
        <f t="shared" si="24"/>
        <v>97.510297281991356</v>
      </c>
      <c r="K353" s="20"/>
    </row>
    <row r="354" spans="1:11" x14ac:dyDescent="0.35">
      <c r="A354" s="23">
        <v>43818</v>
      </c>
      <c r="B354" s="5">
        <v>9.1794761904761923</v>
      </c>
      <c r="C354">
        <v>19.763154415266701</v>
      </c>
      <c r="D354" s="3">
        <f t="shared" si="21"/>
        <v>10.583678224790509</v>
      </c>
      <c r="E354" s="3">
        <f t="shared" si="23"/>
        <v>112.01424476590478</v>
      </c>
      <c r="F354" s="3">
        <f t="shared" si="22"/>
        <v>219.03130921430605</v>
      </c>
      <c r="G354" s="3"/>
      <c r="H354" s="20">
        <v>19.763154415266701</v>
      </c>
      <c r="J354" s="20">
        <f t="shared" si="24"/>
        <v>112.01424476590478</v>
      </c>
      <c r="K354" s="20"/>
    </row>
    <row r="355" spans="1:11" x14ac:dyDescent="0.35">
      <c r="A355" s="23">
        <v>43819</v>
      </c>
      <c r="B355" s="5">
        <v>5.5972430555555555</v>
      </c>
      <c r="C355">
        <v>21.2646161952383</v>
      </c>
      <c r="D355" s="3">
        <f t="shared" si="21"/>
        <v>15.667373139682745</v>
      </c>
      <c r="E355" s="3">
        <f t="shared" si="23"/>
        <v>245.46658109805236</v>
      </c>
      <c r="F355" s="3">
        <f t="shared" si="22"/>
        <v>337.89570067809001</v>
      </c>
      <c r="G355" s="3"/>
      <c r="H355" s="20">
        <v>21.2646161952383</v>
      </c>
      <c r="J355" s="20">
        <f t="shared" si="24"/>
        <v>245.46658109805236</v>
      </c>
      <c r="K355" s="20"/>
    </row>
    <row r="356" spans="1:11" x14ac:dyDescent="0.35">
      <c r="A356" s="23">
        <v>43820</v>
      </c>
      <c r="B356" s="5">
        <v>9.6063263888888901</v>
      </c>
      <c r="C356">
        <v>22.639335853077998</v>
      </c>
      <c r="D356" s="3">
        <f t="shared" si="21"/>
        <v>13.033009464189108</v>
      </c>
      <c r="E356" s="3">
        <f t="shared" si="23"/>
        <v>169.85933569364286</v>
      </c>
      <c r="F356" s="3">
        <f t="shared" si="22"/>
        <v>206.57899508860726</v>
      </c>
      <c r="G356" s="3"/>
      <c r="H356" s="20">
        <v>22.639335853077998</v>
      </c>
      <c r="J356" s="20">
        <f t="shared" si="24"/>
        <v>169.85933569364286</v>
      </c>
      <c r="K356" s="20"/>
    </row>
    <row r="357" spans="1:11" x14ac:dyDescent="0.35">
      <c r="A357" s="23">
        <v>43821</v>
      </c>
      <c r="B357" s="5">
        <v>6.8939749999999984</v>
      </c>
      <c r="C357">
        <v>15.330752357744799</v>
      </c>
      <c r="D357" s="3">
        <f t="shared" si="21"/>
        <v>8.436777357744802</v>
      </c>
      <c r="E357" s="3">
        <f t="shared" si="23"/>
        <v>71.179212184155361</v>
      </c>
      <c r="F357" s="3">
        <f t="shared" si="22"/>
        <v>291.90431804960491</v>
      </c>
      <c r="G357" s="3"/>
      <c r="H357" s="20">
        <v>15.330752357744799</v>
      </c>
      <c r="J357" s="20">
        <f t="shared" si="24"/>
        <v>71.179212184155361</v>
      </c>
      <c r="K357" s="20"/>
    </row>
    <row r="358" spans="1:11" x14ac:dyDescent="0.35">
      <c r="A358" s="23">
        <v>43822</v>
      </c>
      <c r="B358" s="5">
        <v>13.349666666666664</v>
      </c>
      <c r="C358">
        <v>14.9171563774839</v>
      </c>
      <c r="D358" s="3">
        <f t="shared" si="21"/>
        <v>1.5674897108172363</v>
      </c>
      <c r="E358" s="3">
        <f t="shared" si="23"/>
        <v>2.457023993517903</v>
      </c>
      <c r="F358" s="3">
        <f t="shared" si="22"/>
        <v>112.98660855050966</v>
      </c>
      <c r="G358" s="3"/>
      <c r="H358" s="20">
        <v>14.9171563774839</v>
      </c>
      <c r="J358" s="20">
        <f t="shared" si="24"/>
        <v>2.457023993517903</v>
      </c>
      <c r="K358" s="20"/>
    </row>
    <row r="359" spans="1:11" x14ac:dyDescent="0.35">
      <c r="A359" s="23">
        <v>43823</v>
      </c>
      <c r="B359" s="5">
        <v>6.7477569444444443</v>
      </c>
      <c r="C359">
        <v>13.2575140247615</v>
      </c>
      <c r="D359" s="3">
        <f t="shared" si="21"/>
        <v>6.5097570803170557</v>
      </c>
      <c r="E359" s="3">
        <f t="shared" si="23"/>
        <v>42.376937244738038</v>
      </c>
      <c r="F359" s="3">
        <f t="shared" si="22"/>
        <v>296.92202943157872</v>
      </c>
      <c r="G359" s="3"/>
      <c r="H359" s="20">
        <v>13.2575140247615</v>
      </c>
      <c r="J359" s="20">
        <f t="shared" si="24"/>
        <v>42.376937244738038</v>
      </c>
      <c r="K359" s="20"/>
    </row>
    <row r="360" spans="1:11" x14ac:dyDescent="0.35">
      <c r="A360" s="23">
        <v>43824</v>
      </c>
      <c r="B360" s="5">
        <v>4.4804493055555552</v>
      </c>
      <c r="C360">
        <v>16.454223014352699</v>
      </c>
      <c r="D360" s="3">
        <f t="shared" si="21"/>
        <v>11.973773708797143</v>
      </c>
      <c r="E360" s="3">
        <f t="shared" si="23"/>
        <v>143.37125682948169</v>
      </c>
      <c r="F360" s="3">
        <f t="shared" si="22"/>
        <v>380.20059930554783</v>
      </c>
      <c r="G360" s="3"/>
      <c r="H360" s="20">
        <v>16.454223014352699</v>
      </c>
      <c r="J360" s="20">
        <f t="shared" si="24"/>
        <v>143.37125682948169</v>
      </c>
      <c r="K360" s="20"/>
    </row>
    <row r="361" spans="1:11" x14ac:dyDescent="0.35">
      <c r="A361" s="23">
        <v>43825</v>
      </c>
      <c r="B361" s="5">
        <v>8.1266597222222234</v>
      </c>
      <c r="C361">
        <v>19.001065659054699</v>
      </c>
      <c r="D361" s="3">
        <f t="shared" si="21"/>
        <v>10.874405936832476</v>
      </c>
      <c r="E361" s="3">
        <f t="shared" si="23"/>
        <v>118.2527044790174</v>
      </c>
      <c r="F361" s="3">
        <f t="shared" si="22"/>
        <v>251.30248095443264</v>
      </c>
      <c r="G361" s="3"/>
      <c r="H361" s="20">
        <v>19.001065659054699</v>
      </c>
      <c r="J361" s="20">
        <f t="shared" si="24"/>
        <v>118.2527044790174</v>
      </c>
      <c r="K361" s="20"/>
    </row>
    <row r="362" spans="1:11" x14ac:dyDescent="0.35">
      <c r="A362" s="23">
        <v>43826</v>
      </c>
      <c r="B362" s="5">
        <v>13.558677083333334</v>
      </c>
      <c r="C362">
        <v>22.002978532535799</v>
      </c>
      <c r="D362" s="3">
        <f t="shared" si="21"/>
        <v>8.4443014492024648</v>
      </c>
      <c r="E362" s="3">
        <f t="shared" si="23"/>
        <v>71.30622696500285</v>
      </c>
      <c r="F362" s="3">
        <f t="shared" si="22"/>
        <v>108.58693480478874</v>
      </c>
      <c r="G362" s="3"/>
      <c r="H362" s="20">
        <v>22.002978532535799</v>
      </c>
      <c r="J362" s="20">
        <f t="shared" si="24"/>
        <v>71.30622696500285</v>
      </c>
      <c r="K362" s="20"/>
    </row>
    <row r="363" spans="1:11" x14ac:dyDescent="0.35">
      <c r="A363" s="23">
        <v>43827</v>
      </c>
      <c r="B363" s="5">
        <v>6.9665208333333331</v>
      </c>
      <c r="C363">
        <v>21.187917273028798</v>
      </c>
      <c r="D363" s="3">
        <f t="shared" si="21"/>
        <v>14.221396439695464</v>
      </c>
      <c r="E363" s="3">
        <f t="shared" si="23"/>
        <v>202.24811669498283</v>
      </c>
      <c r="F363" s="3">
        <f t="shared" si="22"/>
        <v>289.4306597044195</v>
      </c>
      <c r="G363" s="3"/>
      <c r="H363" s="20">
        <v>21.187917273028798</v>
      </c>
      <c r="J363" s="20">
        <f t="shared" si="24"/>
        <v>202.24811669498283</v>
      </c>
      <c r="K363" s="20"/>
    </row>
    <row r="364" spans="1:11" x14ac:dyDescent="0.35">
      <c r="A364" s="23">
        <v>43828</v>
      </c>
      <c r="B364" s="5">
        <v>6.2953472222222224</v>
      </c>
      <c r="C364">
        <v>8.2660010033290003</v>
      </c>
      <c r="D364" s="3">
        <f t="shared" si="21"/>
        <v>1.9706537811067779</v>
      </c>
      <c r="E364" s="3">
        <f t="shared" si="23"/>
        <v>3.8834763249904407</v>
      </c>
      <c r="F364" s="3">
        <f t="shared" si="22"/>
        <v>312.71803295883382</v>
      </c>
      <c r="G364" s="3"/>
      <c r="H364" s="20">
        <v>8.2660010033290003</v>
      </c>
      <c r="J364" s="20">
        <f t="shared" si="24"/>
        <v>3.8834763249904407</v>
      </c>
      <c r="K364" s="20"/>
    </row>
    <row r="365" spans="1:11" x14ac:dyDescent="0.35">
      <c r="A365" s="23">
        <v>43829</v>
      </c>
      <c r="B365" s="5">
        <v>5.9974236111111123</v>
      </c>
      <c r="C365">
        <v>14.057441210623301</v>
      </c>
      <c r="D365" s="3">
        <f t="shared" si="21"/>
        <v>8.0600175995121894</v>
      </c>
      <c r="E365" s="3">
        <f t="shared" si="23"/>
        <v>64.963883704446232</v>
      </c>
      <c r="F365" s="3">
        <f t="shared" si="22"/>
        <v>323.34365561302189</v>
      </c>
      <c r="G365" s="3"/>
      <c r="H365" s="20">
        <v>14.057441210623301</v>
      </c>
      <c r="J365" s="20">
        <f t="shared" si="24"/>
        <v>64.963883704446232</v>
      </c>
      <c r="K365" s="20"/>
    </row>
    <row r="366" spans="1:11" x14ac:dyDescent="0.35">
      <c r="A366" s="23">
        <v>43830</v>
      </c>
      <c r="B366" s="5">
        <v>16.524416666666664</v>
      </c>
      <c r="C366">
        <v>13.505651169891101</v>
      </c>
      <c r="D366" s="3">
        <f t="shared" si="21"/>
        <v>-3.0187654967755631</v>
      </c>
      <c r="E366" s="3">
        <f t="shared" si="23"/>
        <v>9.1129451245226125</v>
      </c>
      <c r="F366" s="3">
        <f t="shared" si="22"/>
        <v>55.573534821687019</v>
      </c>
      <c r="G366" s="3"/>
      <c r="H366" s="20">
        <v>13.505651169891101</v>
      </c>
      <c r="J366" s="20">
        <f t="shared" si="24"/>
        <v>9.1129451245226125</v>
      </c>
      <c r="K366" s="20"/>
    </row>
    <row r="367" spans="1:11" x14ac:dyDescent="0.35">
      <c r="B367" s="3">
        <f>AVERAGE(B2:B366)</f>
        <v>23.979182579938993</v>
      </c>
      <c r="C367" s="3"/>
      <c r="D367" s="3">
        <f t="shared" ref="D367" si="25">SUM(D2:D366)</f>
        <v>-1979.3413600106398</v>
      </c>
      <c r="E367" s="3">
        <f>SUM(E2:E366)</f>
        <v>360038.65981498611</v>
      </c>
      <c r="F367" s="3">
        <f>SUM(F2:F366)</f>
        <v>356296.46883131936</v>
      </c>
      <c r="I367" s="20">
        <f>SUM(I2:I213)</f>
        <v>13995.531951487459</v>
      </c>
      <c r="J367" s="20">
        <f>SUM(J214:J366)</f>
        <v>346043.12786349875</v>
      </c>
      <c r="K367" s="20"/>
    </row>
    <row r="368" spans="1:11" x14ac:dyDescent="0.35">
      <c r="A368" t="s">
        <v>22</v>
      </c>
      <c r="B368" s="22">
        <f>_xlfn.STDEV.P(B2:B366)</f>
        <v>31.243474664750448</v>
      </c>
    </row>
    <row r="369" spans="1:4" x14ac:dyDescent="0.35">
      <c r="A369" t="s">
        <v>29</v>
      </c>
      <c r="B369" s="22">
        <f>_xlfn.STDEV.P(B2:B213)</f>
        <v>6.1805304240387597</v>
      </c>
      <c r="D369" s="3">
        <f>SUM(D2:D213)</f>
        <v>1126.3163900918066</v>
      </c>
    </row>
    <row r="370" spans="1:4" x14ac:dyDescent="0.35">
      <c r="A370" t="s">
        <v>31</v>
      </c>
      <c r="B370" s="22">
        <f>_xlfn.STDEV.P(B214:B366)</f>
        <v>43.596200163647637</v>
      </c>
      <c r="D370" s="3">
        <f>SUM(D214:D366)</f>
        <v>-3105.6577501024458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 Ayu Frakusya</dc:creator>
  <cp:lastModifiedBy>Zia Ayu Frakusya</cp:lastModifiedBy>
  <dcterms:created xsi:type="dcterms:W3CDTF">2020-05-18T06:29:33Z</dcterms:created>
  <dcterms:modified xsi:type="dcterms:W3CDTF">2020-10-29T04:25:25Z</dcterms:modified>
</cp:coreProperties>
</file>