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S2_UAD\Tesis\Project Bu Nur\Uji Hedonik\"/>
    </mc:Choice>
  </mc:AlternateContent>
  <xr:revisionPtr revIDLastSave="0" documentId="13_ncr:1_{0E0D8644-136A-4768-ACEC-B3261E5DD18A}" xr6:coauthVersionLast="45" xr6:coauthVersionMax="45" xr10:uidLastSave="{00000000-0000-0000-0000-000000000000}"/>
  <bookViews>
    <workbookView xWindow="0" yWindow="600" windowWidth="12000" windowHeight="7890" firstSheet="6" activeTab="8" xr2:uid="{3F3DB8CE-2F5F-4A35-A28A-1EF287986C2E}"/>
  </bookViews>
  <sheets>
    <sheet name="Sheet7" sheetId="7" r:id="rId1"/>
    <sheet name="Warna" sheetId="1" r:id="rId2"/>
    <sheet name="Aroma" sheetId="2" r:id="rId3"/>
    <sheet name="Rasa" sheetId="3" r:id="rId4"/>
    <sheet name="Keseluruhan" sheetId="4" r:id="rId5"/>
    <sheet name="Rata-Rata" sheetId="6" r:id="rId6"/>
    <sheet name="Uji Two Way ANOVA" sheetId="8" r:id="rId7"/>
    <sheet name="Uji Duncan" sheetId="5" r:id="rId8"/>
    <sheet name="Rata-Rata (2)" sheetId="9" r:id="rId9"/>
    <sheet name="Sheet2" sheetId="10" r:id="rId10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9" l="1"/>
  <c r="G3" i="9"/>
  <c r="G4" i="9"/>
  <c r="G5" i="9"/>
  <c r="G6" i="9"/>
  <c r="G7" i="9"/>
  <c r="G8" i="9"/>
  <c r="G9" i="9"/>
  <c r="G10" i="9"/>
  <c r="G11" i="9"/>
  <c r="G12" i="9"/>
  <c r="G1" i="9"/>
  <c r="P5" i="7" l="1"/>
  <c r="P4" i="7"/>
  <c r="P3" i="7"/>
</calcChain>
</file>

<file path=xl/sharedStrings.xml><?xml version="1.0" encoding="utf-8"?>
<sst xmlns="http://schemas.openxmlformats.org/spreadsheetml/2006/main" count="163" uniqueCount="72">
  <si>
    <t>Sangat Tidak Menerima</t>
  </si>
  <si>
    <t>Tidak Menerima</t>
  </si>
  <si>
    <t>Agak Tidak Menerima</t>
  </si>
  <si>
    <t>Netral</t>
  </si>
  <si>
    <t>Agak Menerima</t>
  </si>
  <si>
    <t>Menerima</t>
  </si>
  <si>
    <t>Sangat Menerima</t>
  </si>
  <si>
    <t>Formula 1</t>
  </si>
  <si>
    <t>4 (25%)</t>
  </si>
  <si>
    <t>Formula 2</t>
  </si>
  <si>
    <t>18,75%</t>
  </si>
  <si>
    <t>Formula</t>
  </si>
  <si>
    <t xml:space="preserve">Warna </t>
  </si>
  <si>
    <t>Rasa</t>
  </si>
  <si>
    <t>Aroma</t>
  </si>
  <si>
    <t>Keseluruhan</t>
  </si>
  <si>
    <t>5.19b</t>
  </si>
  <si>
    <t>2.31a</t>
  </si>
  <si>
    <t>5.44b</t>
  </si>
  <si>
    <t>2.94a</t>
  </si>
  <si>
    <t>6.00b</t>
  </si>
  <si>
    <t>3.13a</t>
  </si>
  <si>
    <t>5.94b</t>
  </si>
  <si>
    <t>3.00a</t>
  </si>
  <si>
    <t>Produk di Pasaran</t>
  </si>
  <si>
    <t>Produk di pasaran</t>
  </si>
  <si>
    <t>WPRODUKA</t>
  </si>
  <si>
    <t>WPRODUKB</t>
  </si>
  <si>
    <t>WPRODUKC</t>
  </si>
  <si>
    <t>BPRODUKA</t>
  </si>
  <si>
    <t>BPRODUKB</t>
  </si>
  <si>
    <t>BPRODUKC</t>
  </si>
  <si>
    <t>RPRODUKA</t>
  </si>
  <si>
    <t>RPRODUKB</t>
  </si>
  <si>
    <t>RPRODUKC</t>
  </si>
  <si>
    <t>KPRODUKA</t>
  </si>
  <si>
    <t>KPRODUKB</t>
  </si>
  <si>
    <t>KPRODUKC</t>
  </si>
  <si>
    <t>Produk</t>
  </si>
  <si>
    <t>F1</t>
  </si>
  <si>
    <t>F2</t>
  </si>
  <si>
    <t>Warna</t>
  </si>
  <si>
    <t>Panelis</t>
  </si>
  <si>
    <t>Uji Rasa</t>
  </si>
  <si>
    <t>Uji Warna</t>
  </si>
  <si>
    <t>Uji Aroma</t>
  </si>
  <si>
    <t>Uji Keseluruhan</t>
  </si>
  <si>
    <t>MK</t>
  </si>
  <si>
    <t>1=Sangat Tidak Menerima</t>
  </si>
  <si>
    <t>2=Tidak Menerima</t>
  </si>
  <si>
    <t>3=Agak Tidak Menerima</t>
  </si>
  <si>
    <t>4=Netral</t>
  </si>
  <si>
    <t>5=Agak Menerima</t>
  </si>
  <si>
    <t>6=Menerima</t>
  </si>
  <si>
    <t>7=Sangat Menerima</t>
  </si>
  <si>
    <t>Hasil Rasa</t>
  </si>
  <si>
    <t>Type III Sum of Squares</t>
  </si>
  <si>
    <t>df</t>
  </si>
  <si>
    <t>Mean Square</t>
  </si>
  <si>
    <t>F</t>
  </si>
  <si>
    <t>Sig.</t>
  </si>
  <si>
    <t xml:space="preserve">Rasa </t>
  </si>
  <si>
    <t xml:space="preserve">Aroma </t>
  </si>
  <si>
    <t>Kategori Hedonik</t>
  </si>
  <si>
    <t>F3</t>
  </si>
  <si>
    <t>Report</t>
  </si>
  <si>
    <t>Sampel</t>
  </si>
  <si>
    <t>Mean</t>
  </si>
  <si>
    <t>N</t>
  </si>
  <si>
    <t>Std. Deviation</t>
  </si>
  <si>
    <t>Produk Lain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</si>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</sst>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"/>
    <numFmt numFmtId="165" formatCode="###0.00"/>
    <numFmt numFmtId="166" formatCode="###0.000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10205"/>
      <name val="Calibri"/>
      <family val="2"/>
      <scheme val="minor"/>
    </font>
    <font>
      <sz val="10"/>
      <name val="Arial"/>
      <family val="2"/>
    </font>
    <font>
      <sz val="9"/>
      <color indexed="6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indexed="6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3"/>
      </top>
      <bottom style="thin">
        <color indexed="62"/>
      </bottom>
      <diagonal/>
    </border>
    <border>
      <left/>
      <right style="thin">
        <color indexed="61"/>
      </right>
      <top style="thin">
        <color indexed="63"/>
      </top>
      <bottom style="thin">
        <color indexed="62"/>
      </bottom>
      <diagonal/>
    </border>
    <border>
      <left style="thin">
        <color indexed="61"/>
      </left>
      <right style="thin">
        <color indexed="61"/>
      </right>
      <top style="thin">
        <color indexed="63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1"/>
      </right>
      <top style="thin">
        <color indexed="62"/>
      </top>
      <bottom style="thin">
        <color indexed="62"/>
      </bottom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2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35">
    <xf numFmtId="0" fontId="0" fillId="0" borderId="0" xfId="0"/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10" fontId="0" fillId="0" borderId="4" xfId="0" applyNumberFormat="1" applyBorder="1" applyAlignment="1">
      <alignment horizontal="center" vertical="center" wrapText="1"/>
    </xf>
    <xf numFmtId="9" fontId="0" fillId="0" borderId="4" xfId="0" applyNumberFormat="1" applyBorder="1" applyAlignment="1">
      <alignment horizontal="center" vertical="center" wrapText="1"/>
    </xf>
    <xf numFmtId="0" fontId="4" fillId="2" borderId="5" xfId="1" applyFont="1" applyFill="1" applyBorder="1" applyAlignment="1">
      <alignment horizontal="left" vertical="top" wrapText="1"/>
    </xf>
    <xf numFmtId="164" fontId="5" fillId="0" borderId="6" xfId="1" applyNumberFormat="1" applyFont="1" applyBorder="1" applyAlignment="1">
      <alignment horizontal="right" vertical="top"/>
    </xf>
    <xf numFmtId="164" fontId="5" fillId="0" borderId="7" xfId="1" applyNumberFormat="1" applyFont="1" applyBorder="1" applyAlignment="1">
      <alignment horizontal="right" vertical="top"/>
    </xf>
    <xf numFmtId="165" fontId="5" fillId="0" borderId="7" xfId="1" applyNumberFormat="1" applyFont="1" applyBorder="1" applyAlignment="1">
      <alignment horizontal="right" vertical="top"/>
    </xf>
    <xf numFmtId="0" fontId="3" fillId="0" borderId="0" xfId="1"/>
    <xf numFmtId="0" fontId="4" fillId="2" borderId="8" xfId="1" applyFont="1" applyFill="1" applyBorder="1" applyAlignment="1">
      <alignment horizontal="left" vertical="top" wrapText="1"/>
    </xf>
    <xf numFmtId="164" fontId="5" fillId="0" borderId="9" xfId="1" applyNumberFormat="1" applyFont="1" applyBorder="1" applyAlignment="1">
      <alignment horizontal="right" vertical="top"/>
    </xf>
    <xf numFmtId="164" fontId="5" fillId="0" borderId="10" xfId="1" applyNumberFormat="1" applyFont="1" applyBorder="1" applyAlignment="1">
      <alignment horizontal="right" vertical="top"/>
    </xf>
    <xf numFmtId="165" fontId="5" fillId="0" borderId="10" xfId="1" applyNumberFormat="1" applyFont="1" applyBorder="1" applyAlignment="1">
      <alignment horizontal="right" vertical="top"/>
    </xf>
    <xf numFmtId="0" fontId="6" fillId="0" borderId="0" xfId="2"/>
    <xf numFmtId="0" fontId="0" fillId="0" borderId="0" xfId="0" applyBorder="1"/>
    <xf numFmtId="166" fontId="8" fillId="0" borderId="0" xfId="2" applyNumberFormat="1" applyFont="1" applyBorder="1" applyAlignment="1">
      <alignment horizontal="right" vertical="top"/>
    </xf>
    <xf numFmtId="164" fontId="8" fillId="0" borderId="0" xfId="2" applyNumberFormat="1" applyFont="1" applyBorder="1" applyAlignment="1">
      <alignment horizontal="right" vertical="top"/>
    </xf>
    <xf numFmtId="0" fontId="8" fillId="0" borderId="0" xfId="2" applyFont="1" applyBorder="1" applyAlignment="1">
      <alignment horizontal="left" vertical="top" wrapText="1"/>
    </xf>
    <xf numFmtId="0" fontId="7" fillId="0" borderId="0" xfId="2" applyFont="1" applyBorder="1" applyAlignment="1">
      <alignment horizontal="center" wrapText="1"/>
    </xf>
    <xf numFmtId="0" fontId="8" fillId="0" borderId="0" xfId="2" applyFont="1" applyBorder="1" applyAlignment="1">
      <alignment horizontal="right" vertical="top"/>
    </xf>
    <xf numFmtId="167" fontId="0" fillId="0" borderId="0" xfId="0" applyNumberFormat="1"/>
    <xf numFmtId="0" fontId="9" fillId="2" borderId="5" xfId="1" applyFont="1" applyFill="1" applyBorder="1" applyAlignment="1">
      <alignment horizontal="left" vertical="top" wrapText="1"/>
    </xf>
    <xf numFmtId="0" fontId="9" fillId="2" borderId="8" xfId="1" applyFont="1" applyFill="1" applyBorder="1" applyAlignment="1">
      <alignment horizontal="left" vertical="top" wrapText="1"/>
    </xf>
    <xf numFmtId="166" fontId="5" fillId="0" borderId="7" xfId="1" applyNumberFormat="1" applyFont="1" applyBorder="1" applyAlignment="1">
      <alignment horizontal="right" vertical="top"/>
    </xf>
    <xf numFmtId="0" fontId="0" fillId="0" borderId="0" xfId="0" applyAlignment="1">
      <alignment horizontal="center"/>
    </xf>
  </cellXfs>
  <cellStyles count="3">
    <cellStyle name="Normal" xfId="0" builtinId="0"/>
    <cellStyle name="Normal_Rata-Rata" xfId="1" xr:uid="{3005E698-9688-49A8-8CB7-F38F13B0D448}"/>
    <cellStyle name="Normal_Uji Two Way ANOVA" xfId="2" xr:uid="{25AB2B95-8872-42CC-BFAA-95E7A324E8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uji warna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Warna!$B$1</c:f>
              <c:strCache>
                <c:ptCount val="1"/>
                <c:pt idx="0">
                  <c:v>Sangat Tidak Menerima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Warna!$A$2:$A$4</c:f>
              <c:strCache>
                <c:ptCount val="3"/>
                <c:pt idx="0">
                  <c:v>F1</c:v>
                </c:pt>
                <c:pt idx="1">
                  <c:v>F2</c:v>
                </c:pt>
                <c:pt idx="2">
                  <c:v>F3</c:v>
                </c:pt>
              </c:strCache>
            </c:strRef>
          </c:cat>
          <c:val>
            <c:numRef>
              <c:f>Warna!$B$2:$B$4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BBEE-4A3B-9CBB-2CFA6D07D815}"/>
            </c:ext>
          </c:extLst>
        </c:ser>
        <c:ser>
          <c:idx val="1"/>
          <c:order val="1"/>
          <c:tx>
            <c:strRef>
              <c:f>Warna!$C$1</c:f>
              <c:strCache>
                <c:ptCount val="1"/>
                <c:pt idx="0">
                  <c:v>Tidak Menerima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Warna!$A$2:$A$4</c:f>
              <c:strCache>
                <c:ptCount val="3"/>
                <c:pt idx="0">
                  <c:v>F1</c:v>
                </c:pt>
                <c:pt idx="1">
                  <c:v>F2</c:v>
                </c:pt>
                <c:pt idx="2">
                  <c:v>F3</c:v>
                </c:pt>
              </c:strCache>
            </c:strRef>
          </c:cat>
          <c:val>
            <c:numRef>
              <c:f>Warna!$C$2:$C$4</c:f>
              <c:numCache>
                <c:formatCode>0%</c:formatCode>
                <c:ptCount val="3"/>
                <c:pt idx="0" formatCode="0.00%">
                  <c:v>6.25E-2</c:v>
                </c:pt>
                <c:pt idx="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EE-4A3B-9CBB-2CFA6D07D815}"/>
            </c:ext>
          </c:extLst>
        </c:ser>
        <c:ser>
          <c:idx val="2"/>
          <c:order val="2"/>
          <c:tx>
            <c:strRef>
              <c:f>Warna!$D$1</c:f>
              <c:strCache>
                <c:ptCount val="1"/>
                <c:pt idx="0">
                  <c:v>Agak Tidak Menerima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Warna!$A$2:$A$4</c:f>
              <c:strCache>
                <c:ptCount val="3"/>
                <c:pt idx="0">
                  <c:v>F1</c:v>
                </c:pt>
                <c:pt idx="1">
                  <c:v>F2</c:v>
                </c:pt>
                <c:pt idx="2">
                  <c:v>F3</c:v>
                </c:pt>
              </c:strCache>
            </c:strRef>
          </c:cat>
          <c:val>
            <c:numRef>
              <c:f>Warna!$D$2:$D$4</c:f>
              <c:numCache>
                <c:formatCode>0.00%</c:formatCode>
                <c:ptCount val="3"/>
                <c:pt idx="0" formatCode="0%">
                  <c:v>0.25</c:v>
                </c:pt>
                <c:pt idx="1">
                  <c:v>0.5625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EE-4A3B-9CBB-2CFA6D07D815}"/>
            </c:ext>
          </c:extLst>
        </c:ser>
        <c:ser>
          <c:idx val="3"/>
          <c:order val="3"/>
          <c:tx>
            <c:strRef>
              <c:f>Warna!$E$1</c:f>
              <c:strCache>
                <c:ptCount val="1"/>
                <c:pt idx="0">
                  <c:v>Netral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Warna!$A$2:$A$4</c:f>
              <c:strCache>
                <c:ptCount val="3"/>
                <c:pt idx="0">
                  <c:v>F1</c:v>
                </c:pt>
                <c:pt idx="1">
                  <c:v>F2</c:v>
                </c:pt>
                <c:pt idx="2">
                  <c:v>F3</c:v>
                </c:pt>
              </c:strCache>
            </c:strRef>
          </c:cat>
          <c:val>
            <c:numRef>
              <c:f>Warna!$E$2:$E$4</c:f>
              <c:numCache>
                <c:formatCode>General</c:formatCode>
                <c:ptCount val="3"/>
                <c:pt idx="0" formatCode="0.00%">
                  <c:v>6.25E-2</c:v>
                </c:pt>
                <c:pt idx="2" formatCode="0.00%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BEE-4A3B-9CBB-2CFA6D07D815}"/>
            </c:ext>
          </c:extLst>
        </c:ser>
        <c:ser>
          <c:idx val="4"/>
          <c:order val="4"/>
          <c:tx>
            <c:strRef>
              <c:f>Warna!$F$1</c:f>
              <c:strCache>
                <c:ptCount val="1"/>
                <c:pt idx="0">
                  <c:v>Agak Menerima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Warna!$A$2:$A$4</c:f>
              <c:strCache>
                <c:ptCount val="3"/>
                <c:pt idx="0">
                  <c:v>F1</c:v>
                </c:pt>
                <c:pt idx="1">
                  <c:v>F2</c:v>
                </c:pt>
                <c:pt idx="2">
                  <c:v>F3</c:v>
                </c:pt>
              </c:strCache>
            </c:strRef>
          </c:cat>
          <c:val>
            <c:numRef>
              <c:f>Warna!$F$2:$F$4</c:f>
              <c:numCache>
                <c:formatCode>0.00%</c:formatCode>
                <c:ptCount val="3"/>
                <c:pt idx="0">
                  <c:v>0.4375</c:v>
                </c:pt>
                <c:pt idx="1">
                  <c:v>0.1875</c:v>
                </c:pt>
                <c:pt idx="2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BBEE-4A3B-9CBB-2CFA6D07D815}"/>
            </c:ext>
          </c:extLst>
        </c:ser>
        <c:ser>
          <c:idx val="5"/>
          <c:order val="5"/>
          <c:tx>
            <c:strRef>
              <c:f>Warna!$G$1</c:f>
              <c:strCache>
                <c:ptCount val="1"/>
                <c:pt idx="0">
                  <c:v>Menerima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Warna!$A$2:$A$4</c:f>
              <c:strCache>
                <c:ptCount val="3"/>
                <c:pt idx="0">
                  <c:v>F1</c:v>
                </c:pt>
                <c:pt idx="1">
                  <c:v>F2</c:v>
                </c:pt>
                <c:pt idx="2">
                  <c:v>F3</c:v>
                </c:pt>
              </c:strCache>
            </c:strRef>
          </c:cat>
          <c:val>
            <c:numRef>
              <c:f>Warna!$G$2:$G$4</c:f>
              <c:numCache>
                <c:formatCode>General</c:formatCode>
                <c:ptCount val="3"/>
                <c:pt idx="0">
                  <c:v>0</c:v>
                </c:pt>
                <c:pt idx="2" formatCode="0%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BBEE-4A3B-9CBB-2CFA6D07D815}"/>
            </c:ext>
          </c:extLst>
        </c:ser>
        <c:ser>
          <c:idx val="6"/>
          <c:order val="6"/>
          <c:tx>
            <c:strRef>
              <c:f>Warna!$H$1</c:f>
              <c:strCache>
                <c:ptCount val="1"/>
                <c:pt idx="0">
                  <c:v>Sangat Menerima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Warna!$A$2:$A$4</c:f>
              <c:strCache>
                <c:ptCount val="3"/>
                <c:pt idx="0">
                  <c:v>F1</c:v>
                </c:pt>
                <c:pt idx="1">
                  <c:v>F2</c:v>
                </c:pt>
                <c:pt idx="2">
                  <c:v>F3</c:v>
                </c:pt>
              </c:strCache>
            </c:strRef>
          </c:cat>
          <c:val>
            <c:numRef>
              <c:f>Warna!$H$2:$H$4</c:f>
              <c:numCache>
                <c:formatCode>General</c:formatCode>
                <c:ptCount val="3"/>
                <c:pt idx="2" formatCode="0%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BBEE-4A3B-9CBB-2CFA6D07D8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04454656"/>
        <c:axId val="304454984"/>
      </c:barChart>
      <c:catAx>
        <c:axId val="30445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454984"/>
        <c:crosses val="autoZero"/>
        <c:auto val="1"/>
        <c:lblAlgn val="ctr"/>
        <c:lblOffset val="100"/>
        <c:noMultiLvlLbl val="0"/>
      </c:catAx>
      <c:valAx>
        <c:axId val="30445498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04454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uji Aroma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Aroma!$B$1</c:f>
              <c:strCache>
                <c:ptCount val="1"/>
                <c:pt idx="0">
                  <c:v>Sangat Tidak Menerima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Aroma!$A$2:$A$4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Aroma!$B$2:$B$4</c:f>
              <c:numCache>
                <c:formatCode>0.00%</c:formatCode>
                <c:ptCount val="3"/>
                <c:pt idx="1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0B-4A64-8CC2-0732C596041A}"/>
            </c:ext>
          </c:extLst>
        </c:ser>
        <c:ser>
          <c:idx val="1"/>
          <c:order val="1"/>
          <c:tx>
            <c:strRef>
              <c:f>Aroma!$C$1</c:f>
              <c:strCache>
                <c:ptCount val="1"/>
                <c:pt idx="0">
                  <c:v>Tidak Menerima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Aroma!$A$2:$A$4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Aroma!$C$2:$C$4</c:f>
              <c:numCache>
                <c:formatCode>0.00%</c:formatCode>
                <c:ptCount val="3"/>
                <c:pt idx="0">
                  <c:v>6.25E-2</c:v>
                </c:pt>
                <c:pt idx="1">
                  <c:v>0.3125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0B-4A64-8CC2-0732C596041A}"/>
            </c:ext>
          </c:extLst>
        </c:ser>
        <c:ser>
          <c:idx val="2"/>
          <c:order val="2"/>
          <c:tx>
            <c:strRef>
              <c:f>Aroma!$D$1</c:f>
              <c:strCache>
                <c:ptCount val="1"/>
                <c:pt idx="0">
                  <c:v>Agak Tidak Menerima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Aroma!$A$2:$A$4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Aroma!$D$2:$D$4</c:f>
              <c:numCache>
                <c:formatCode>0.00%</c:formatCode>
                <c:ptCount val="3"/>
                <c:pt idx="0">
                  <c:v>6.25E-2</c:v>
                </c:pt>
                <c:pt idx="1">
                  <c:v>0.3125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0B-4A64-8CC2-0732C596041A}"/>
            </c:ext>
          </c:extLst>
        </c:ser>
        <c:ser>
          <c:idx val="3"/>
          <c:order val="3"/>
          <c:tx>
            <c:strRef>
              <c:f>Aroma!$E$1</c:f>
              <c:strCache>
                <c:ptCount val="1"/>
                <c:pt idx="0">
                  <c:v>Netral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Aroma!$A$2:$A$4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Aroma!$E$2:$E$4</c:f>
              <c:numCache>
                <c:formatCode>0%</c:formatCode>
                <c:ptCount val="3"/>
                <c:pt idx="0" formatCode="0.00%">
                  <c:v>6.25E-2</c:v>
                </c:pt>
                <c:pt idx="1">
                  <c:v>0.25</c:v>
                </c:pt>
                <c:pt idx="2" formatCode="0.00%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70B-4A64-8CC2-0732C596041A}"/>
            </c:ext>
          </c:extLst>
        </c:ser>
        <c:ser>
          <c:idx val="4"/>
          <c:order val="4"/>
          <c:tx>
            <c:strRef>
              <c:f>Aroma!$F$1</c:f>
              <c:strCache>
                <c:ptCount val="1"/>
                <c:pt idx="0">
                  <c:v>Agak Menerima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Aroma!$A$2:$A$4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Aroma!$F$2:$F$4</c:f>
              <c:numCache>
                <c:formatCode>General</c:formatCode>
                <c:ptCount val="3"/>
                <c:pt idx="0" formatCode="0.00%">
                  <c:v>0.1875</c:v>
                </c:pt>
                <c:pt idx="2" formatCode="0.00%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0B-4A64-8CC2-0732C596041A}"/>
            </c:ext>
          </c:extLst>
        </c:ser>
        <c:ser>
          <c:idx val="5"/>
          <c:order val="5"/>
          <c:tx>
            <c:strRef>
              <c:f>Aroma!$G$1</c:f>
              <c:strCache>
                <c:ptCount val="1"/>
                <c:pt idx="0">
                  <c:v>Menerima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Aroma!$A$2:$A$4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Aroma!$G$2:$G$4</c:f>
              <c:numCache>
                <c:formatCode>General</c:formatCode>
                <c:ptCount val="3"/>
                <c:pt idx="0" formatCode="0.00%">
                  <c:v>0.4375</c:v>
                </c:pt>
                <c:pt idx="2" formatCode="0.00%">
                  <c:v>0.5625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70B-4A64-8CC2-0732C596041A}"/>
            </c:ext>
          </c:extLst>
        </c:ser>
        <c:ser>
          <c:idx val="6"/>
          <c:order val="6"/>
          <c:tx>
            <c:strRef>
              <c:f>Aroma!$H$1</c:f>
              <c:strCache>
                <c:ptCount val="1"/>
                <c:pt idx="0">
                  <c:v>Sangat Menerima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Aroma!$A$2:$A$4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Aroma!$H$2:$H$4</c:f>
              <c:numCache>
                <c:formatCode>General</c:formatCode>
                <c:ptCount val="3"/>
                <c:pt idx="0" formatCode="0.00%">
                  <c:v>0.1875</c:v>
                </c:pt>
                <c:pt idx="2" formatCode="0%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70B-4A64-8CC2-0732C59604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89701160"/>
        <c:axId val="389701488"/>
      </c:barChart>
      <c:catAx>
        <c:axId val="389701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701488"/>
        <c:crosses val="autoZero"/>
        <c:auto val="1"/>
        <c:lblAlgn val="ctr"/>
        <c:lblOffset val="100"/>
        <c:noMultiLvlLbl val="0"/>
      </c:catAx>
      <c:valAx>
        <c:axId val="3897014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89701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uji rasa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Rasa!$B$1</c:f>
              <c:strCache>
                <c:ptCount val="1"/>
                <c:pt idx="0">
                  <c:v>Sangat Tidak Menerima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Rasa!$A$2:$A$4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Rasa!$B$2:$B$4</c:f>
              <c:numCache>
                <c:formatCode>0.00%</c:formatCode>
                <c:ptCount val="3"/>
                <c:pt idx="1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8-45F9-BBC4-9E40888C1D66}"/>
            </c:ext>
          </c:extLst>
        </c:ser>
        <c:ser>
          <c:idx val="1"/>
          <c:order val="1"/>
          <c:tx>
            <c:strRef>
              <c:f>Rasa!$C$1</c:f>
              <c:strCache>
                <c:ptCount val="1"/>
                <c:pt idx="0">
                  <c:v>Tidak Menerima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Rasa!$A$2:$A$4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Rasa!$C$2:$C$4</c:f>
              <c:numCache>
                <c:formatCode>0.00%</c:formatCode>
                <c:ptCount val="3"/>
                <c:pt idx="1">
                  <c:v>0.4375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8-45F9-BBC4-9E40888C1D66}"/>
            </c:ext>
          </c:extLst>
        </c:ser>
        <c:ser>
          <c:idx val="2"/>
          <c:order val="2"/>
          <c:tx>
            <c:strRef>
              <c:f>Rasa!$D$1</c:f>
              <c:strCache>
                <c:ptCount val="1"/>
                <c:pt idx="0">
                  <c:v>Agak Tidak Menerima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Rasa!$A$2:$A$4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Rasa!$D$2:$D$4</c:f>
              <c:numCache>
                <c:formatCode>General</c:formatCode>
                <c:ptCount val="3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18-45F9-BBC4-9E40888C1D66}"/>
            </c:ext>
          </c:extLst>
        </c:ser>
        <c:ser>
          <c:idx val="3"/>
          <c:order val="3"/>
          <c:tx>
            <c:strRef>
              <c:f>Rasa!$E$1</c:f>
              <c:strCache>
                <c:ptCount val="1"/>
                <c:pt idx="0">
                  <c:v>Netral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Rasa!$A$2:$A$4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Rasa!$E$2:$E$4</c:f>
              <c:numCache>
                <c:formatCode>0.00%</c:formatCode>
                <c:ptCount val="3"/>
                <c:pt idx="0">
                  <c:v>0.1875</c:v>
                </c:pt>
                <c:pt idx="1">
                  <c:v>0.125</c:v>
                </c:pt>
                <c:pt idx="2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18-45F9-BBC4-9E40888C1D66}"/>
            </c:ext>
          </c:extLst>
        </c:ser>
        <c:ser>
          <c:idx val="4"/>
          <c:order val="4"/>
          <c:tx>
            <c:strRef>
              <c:f>Rasa!$F$1</c:f>
              <c:strCache>
                <c:ptCount val="1"/>
                <c:pt idx="0">
                  <c:v>Agak Menerima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Rasa!$A$2:$A$4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Rasa!$F$2:$F$4</c:f>
              <c:numCache>
                <c:formatCode>General</c:formatCode>
                <c:ptCount val="3"/>
                <c:pt idx="0" formatCode="0%">
                  <c:v>0.25</c:v>
                </c:pt>
                <c:pt idx="2" formatCode="0%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18-45F9-BBC4-9E40888C1D66}"/>
            </c:ext>
          </c:extLst>
        </c:ser>
        <c:ser>
          <c:idx val="5"/>
          <c:order val="5"/>
          <c:tx>
            <c:strRef>
              <c:f>Rasa!$G$1</c:f>
              <c:strCache>
                <c:ptCount val="1"/>
                <c:pt idx="0">
                  <c:v>Menerima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Rasa!$A$2:$A$4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Rasa!$G$2:$G$4</c:f>
              <c:numCache>
                <c:formatCode>General</c:formatCode>
                <c:ptCount val="3"/>
                <c:pt idx="0" formatCode="0.00%">
                  <c:v>0.5625</c:v>
                </c:pt>
                <c:pt idx="2" formatCode="0.00%">
                  <c:v>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18-45F9-BBC4-9E40888C1D66}"/>
            </c:ext>
          </c:extLst>
        </c:ser>
        <c:ser>
          <c:idx val="6"/>
          <c:order val="6"/>
          <c:tx>
            <c:strRef>
              <c:f>Rasa!$H$1</c:f>
              <c:strCache>
                <c:ptCount val="1"/>
                <c:pt idx="0">
                  <c:v>Sangat Menerima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Rasa!$A$2:$A$4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Rasa!$H$2:$H$4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1F18-45F9-BBC4-9E40888C1D6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09762752"/>
        <c:axId val="309763080"/>
      </c:barChart>
      <c:catAx>
        <c:axId val="30976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763080"/>
        <c:crosses val="autoZero"/>
        <c:auto val="1"/>
        <c:lblAlgn val="ctr"/>
        <c:lblOffset val="100"/>
        <c:noMultiLvlLbl val="0"/>
      </c:catAx>
      <c:valAx>
        <c:axId val="3097630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0976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KESELURUHAN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Keseluruhan!$B$1</c:f>
              <c:strCache>
                <c:ptCount val="1"/>
                <c:pt idx="0">
                  <c:v>Sangat Tidak Menerima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Keseluruhan!$A$2:$A$4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Keseluruhan!$B$2:$B$4</c:f>
              <c:numCache>
                <c:formatCode>0.00%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F2A6-4660-9B49-270AA5B5A306}"/>
            </c:ext>
          </c:extLst>
        </c:ser>
        <c:ser>
          <c:idx val="1"/>
          <c:order val="1"/>
          <c:tx>
            <c:strRef>
              <c:f>Keseluruhan!$C$1</c:f>
              <c:strCache>
                <c:ptCount val="1"/>
                <c:pt idx="0">
                  <c:v>Tidak Menerima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Keseluruhan!$A$2:$A$4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Keseluruhan!$C$2:$C$4</c:f>
              <c:numCache>
                <c:formatCode>0.00%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F2A6-4660-9B49-270AA5B5A306}"/>
            </c:ext>
          </c:extLst>
        </c:ser>
        <c:ser>
          <c:idx val="2"/>
          <c:order val="2"/>
          <c:tx>
            <c:strRef>
              <c:f>Keseluruhan!$D$1</c:f>
              <c:strCache>
                <c:ptCount val="1"/>
                <c:pt idx="0">
                  <c:v>Agak Tidak Menerima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Keseluruhan!$A$2:$A$4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Keseluruhan!$D$2:$D$4</c:f>
              <c:numCache>
                <c:formatCode>0%</c:formatCode>
                <c:ptCount val="3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A6-4660-9B49-270AA5B5A306}"/>
            </c:ext>
          </c:extLst>
        </c:ser>
        <c:ser>
          <c:idx val="3"/>
          <c:order val="3"/>
          <c:tx>
            <c:strRef>
              <c:f>Keseluruhan!$E$1</c:f>
              <c:strCache>
                <c:ptCount val="1"/>
                <c:pt idx="0">
                  <c:v>Netral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Keseluruhan!$A$2:$A$4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Keseluruhan!$E$2:$E$4</c:f>
              <c:numCache>
                <c:formatCode>0.00%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F2A6-4660-9B49-270AA5B5A306}"/>
            </c:ext>
          </c:extLst>
        </c:ser>
        <c:ser>
          <c:idx val="4"/>
          <c:order val="4"/>
          <c:tx>
            <c:strRef>
              <c:f>Keseluruhan!$F$1</c:f>
              <c:strCache>
                <c:ptCount val="1"/>
                <c:pt idx="0">
                  <c:v>Agak Menerima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Keseluruhan!$A$2:$A$4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Keseluruhan!$F$2:$F$4</c:f>
              <c:numCache>
                <c:formatCode>General</c:formatCode>
                <c:ptCount val="3"/>
                <c:pt idx="0" formatCode="0.00%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A6-4660-9B49-270AA5B5A306}"/>
            </c:ext>
          </c:extLst>
        </c:ser>
        <c:ser>
          <c:idx val="5"/>
          <c:order val="5"/>
          <c:tx>
            <c:strRef>
              <c:f>Keseluruhan!$G$1</c:f>
              <c:strCache>
                <c:ptCount val="1"/>
                <c:pt idx="0">
                  <c:v>Menerima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Keseluruhan!$A$2:$A$4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Keseluruhan!$G$2:$G$4</c:f>
              <c:numCache>
                <c:formatCode>General</c:formatCode>
                <c:ptCount val="3"/>
                <c:pt idx="0" formatCode="0.00%">
                  <c:v>0.9375</c:v>
                </c:pt>
                <c:pt idx="2" formatCode="0.0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A6-4660-9B49-270AA5B5A306}"/>
            </c:ext>
          </c:extLst>
        </c:ser>
        <c:ser>
          <c:idx val="6"/>
          <c:order val="6"/>
          <c:tx>
            <c:strRef>
              <c:f>Keseluruhan!$H$1</c:f>
              <c:strCache>
                <c:ptCount val="1"/>
                <c:pt idx="0">
                  <c:v>Sangat Menerima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Keseluruhan!$A$2:$A$4</c:f>
              <c:strCache>
                <c:ptCount val="3"/>
                <c:pt idx="0">
                  <c:v>Formula 1</c:v>
                </c:pt>
                <c:pt idx="1">
                  <c:v>Formula 2</c:v>
                </c:pt>
                <c:pt idx="2">
                  <c:v>Produk di pasaran</c:v>
                </c:pt>
              </c:strCache>
            </c:strRef>
          </c:cat>
          <c:val>
            <c:numRef>
              <c:f>Keseluruhan!$H$2:$H$4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F2A6-4660-9B49-270AA5B5A3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81019712"/>
        <c:axId val="381020040"/>
      </c:barChart>
      <c:catAx>
        <c:axId val="38101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020040"/>
        <c:crosses val="autoZero"/>
        <c:auto val="1"/>
        <c:lblAlgn val="ctr"/>
        <c:lblOffset val="100"/>
        <c:noMultiLvlLbl val="0"/>
      </c:catAx>
      <c:valAx>
        <c:axId val="3810200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81019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'Rata-Rata'!$J$2</c:f>
              <c:strCache>
                <c:ptCount val="1"/>
                <c:pt idx="0">
                  <c:v>F1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'Rata-Rata'!$K$1:$N$1</c:f>
              <c:strCache>
                <c:ptCount val="4"/>
                <c:pt idx="0">
                  <c:v>Rasa</c:v>
                </c:pt>
                <c:pt idx="1">
                  <c:v>Warna</c:v>
                </c:pt>
                <c:pt idx="2">
                  <c:v>Aroma</c:v>
                </c:pt>
                <c:pt idx="3">
                  <c:v>Keseluruhan</c:v>
                </c:pt>
              </c:strCache>
            </c:strRef>
          </c:cat>
          <c:val>
            <c:numRef>
              <c:f>'Rata-Rata'!$K$2:$N$2</c:f>
              <c:numCache>
                <c:formatCode>0.0</c:formatCode>
                <c:ptCount val="4"/>
                <c:pt idx="0">
                  <c:v>5.375</c:v>
                </c:pt>
                <c:pt idx="1">
                  <c:v>5.4375</c:v>
                </c:pt>
                <c:pt idx="2">
                  <c:v>5.4374999999999991</c:v>
                </c:pt>
                <c:pt idx="3">
                  <c:v>5.9375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83-4EAB-AAFD-EE0D1FC972A3}"/>
            </c:ext>
          </c:extLst>
        </c:ser>
        <c:ser>
          <c:idx val="1"/>
          <c:order val="1"/>
          <c:tx>
            <c:strRef>
              <c:f>'Rata-Rata'!$J$3</c:f>
              <c:strCache>
                <c:ptCount val="1"/>
                <c:pt idx="0">
                  <c:v>F2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'Rata-Rata'!$K$1:$N$1</c:f>
              <c:strCache>
                <c:ptCount val="4"/>
                <c:pt idx="0">
                  <c:v>Rasa</c:v>
                </c:pt>
                <c:pt idx="1">
                  <c:v>Warna</c:v>
                </c:pt>
                <c:pt idx="2">
                  <c:v>Aroma</c:v>
                </c:pt>
                <c:pt idx="3">
                  <c:v>Keseluruhan</c:v>
                </c:pt>
              </c:strCache>
            </c:strRef>
          </c:cat>
          <c:val>
            <c:numRef>
              <c:f>'Rata-Rata'!$K$3:$N$3</c:f>
              <c:numCache>
                <c:formatCode>0.0</c:formatCode>
                <c:ptCount val="4"/>
                <c:pt idx="0">
                  <c:v>2.3125</c:v>
                </c:pt>
                <c:pt idx="1">
                  <c:v>3.125</c:v>
                </c:pt>
                <c:pt idx="2">
                  <c:v>2.9374999999999996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83-4EAB-AAFD-EE0D1FC972A3}"/>
            </c:ext>
          </c:extLst>
        </c:ser>
        <c:ser>
          <c:idx val="2"/>
          <c:order val="2"/>
          <c:tx>
            <c:strRef>
              <c:f>'Rata-Rata'!$J$4</c:f>
              <c:strCache>
                <c:ptCount val="1"/>
                <c:pt idx="0">
                  <c:v>F3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'Rata-Rata'!$K$1:$N$1</c:f>
              <c:strCache>
                <c:ptCount val="4"/>
                <c:pt idx="0">
                  <c:v>Rasa</c:v>
                </c:pt>
                <c:pt idx="1">
                  <c:v>Warna</c:v>
                </c:pt>
                <c:pt idx="2">
                  <c:v>Aroma</c:v>
                </c:pt>
                <c:pt idx="3">
                  <c:v>Keseluruhan</c:v>
                </c:pt>
              </c:strCache>
            </c:strRef>
          </c:cat>
          <c:val>
            <c:numRef>
              <c:f>'Rata-Rata'!$K$4:$N$4</c:f>
              <c:numCache>
                <c:formatCode>0.0</c:formatCode>
                <c:ptCount val="4"/>
                <c:pt idx="0">
                  <c:v>5.4999999999999982</c:v>
                </c:pt>
                <c:pt idx="1">
                  <c:v>5.9375</c:v>
                </c:pt>
                <c:pt idx="2">
                  <c:v>6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83-4EAB-AAFD-EE0D1FC97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195152"/>
        <c:axId val="334191216"/>
      </c:barChart>
      <c:catAx>
        <c:axId val="33419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191216"/>
        <c:crosses val="autoZero"/>
        <c:auto val="1"/>
        <c:lblAlgn val="ctr"/>
        <c:lblOffset val="100"/>
        <c:noMultiLvlLbl val="0"/>
      </c:catAx>
      <c:valAx>
        <c:axId val="33419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skala hedonik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1951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'Rata-Rata (2)'!$J$2</c:f>
              <c:strCache>
                <c:ptCount val="1"/>
                <c:pt idx="0">
                  <c:v>F1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plus>
              <c:numRef>
                <c:f>'Rata-Rata (2)'!$P$2:$S$2</c:f>
                <c:numCache>
                  <c:formatCode>General</c:formatCode>
                  <c:ptCount val="4"/>
                  <c:pt idx="0">
                    <c:v>0.81399999999999995</c:v>
                  </c:pt>
                  <c:pt idx="1">
                    <c:v>1.2629999999999999</c:v>
                  </c:pt>
                  <c:pt idx="2">
                    <c:v>1.413</c:v>
                  </c:pt>
                  <c:pt idx="3">
                    <c:v>0.25</c:v>
                  </c:pt>
                </c:numCache>
              </c:numRef>
            </c:plus>
            <c:minus>
              <c:numRef>
                <c:f>'Rata-Rata (2)'!$P$2:$S$2</c:f>
                <c:numCache>
                  <c:formatCode>General</c:formatCode>
                  <c:ptCount val="4"/>
                  <c:pt idx="0">
                    <c:v>0.81399999999999995</c:v>
                  </c:pt>
                  <c:pt idx="1">
                    <c:v>1.2629999999999999</c:v>
                  </c:pt>
                  <c:pt idx="2">
                    <c:v>1.413</c:v>
                  </c:pt>
                  <c:pt idx="3">
                    <c:v>0.25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'Rata-Rata (2)'!$K$1:$N$1</c:f>
              <c:strCache>
                <c:ptCount val="4"/>
                <c:pt idx="0">
                  <c:v>Rasa</c:v>
                </c:pt>
                <c:pt idx="1">
                  <c:v>Warna</c:v>
                </c:pt>
                <c:pt idx="2">
                  <c:v>Aroma</c:v>
                </c:pt>
                <c:pt idx="3">
                  <c:v>Keseluruhan</c:v>
                </c:pt>
              </c:strCache>
            </c:strRef>
          </c:cat>
          <c:val>
            <c:numRef>
              <c:f>'Rata-Rata (2)'!$K$2:$N$2</c:f>
              <c:numCache>
                <c:formatCode>0.0</c:formatCode>
                <c:ptCount val="4"/>
                <c:pt idx="0">
                  <c:v>5.375</c:v>
                </c:pt>
                <c:pt idx="1">
                  <c:v>5.4375</c:v>
                </c:pt>
                <c:pt idx="2">
                  <c:v>5.4374999999999991</c:v>
                </c:pt>
                <c:pt idx="3">
                  <c:v>5.9375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1-4C79-86D5-3845E78F47E9}"/>
            </c:ext>
          </c:extLst>
        </c:ser>
        <c:ser>
          <c:idx val="1"/>
          <c:order val="1"/>
          <c:tx>
            <c:strRef>
              <c:f>'Rata-Rata (2)'!$J$3</c:f>
              <c:strCache>
                <c:ptCount val="1"/>
                <c:pt idx="0">
                  <c:v>F2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plus>
              <c:numRef>
                <c:f>'Rata-Rata (2)'!$P$3:$S$3</c:f>
                <c:numCache>
                  <c:formatCode>General</c:formatCode>
                  <c:ptCount val="4"/>
                  <c:pt idx="0">
                    <c:v>0.94599999999999995</c:v>
                  </c:pt>
                  <c:pt idx="1">
                    <c:v>1.0249999999999999</c:v>
                  </c:pt>
                  <c:pt idx="2">
                    <c:v>1.389</c:v>
                  </c:pt>
                  <c:pt idx="3">
                    <c:v>0</c:v>
                  </c:pt>
                </c:numCache>
              </c:numRef>
            </c:plus>
            <c:minus>
              <c:numRef>
                <c:f>'Rata-Rata (2)'!$P$3:$S$3</c:f>
                <c:numCache>
                  <c:formatCode>General</c:formatCode>
                  <c:ptCount val="4"/>
                  <c:pt idx="0">
                    <c:v>0.94599999999999995</c:v>
                  </c:pt>
                  <c:pt idx="1">
                    <c:v>1.0249999999999999</c:v>
                  </c:pt>
                  <c:pt idx="2">
                    <c:v>1.389</c:v>
                  </c:pt>
                  <c:pt idx="3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'Rata-Rata (2)'!$K$1:$N$1</c:f>
              <c:strCache>
                <c:ptCount val="4"/>
                <c:pt idx="0">
                  <c:v>Rasa</c:v>
                </c:pt>
                <c:pt idx="1">
                  <c:v>Warna</c:v>
                </c:pt>
                <c:pt idx="2">
                  <c:v>Aroma</c:v>
                </c:pt>
                <c:pt idx="3">
                  <c:v>Keseluruhan</c:v>
                </c:pt>
              </c:strCache>
            </c:strRef>
          </c:cat>
          <c:val>
            <c:numRef>
              <c:f>'Rata-Rata (2)'!$K$3:$N$3</c:f>
              <c:numCache>
                <c:formatCode>0.0</c:formatCode>
                <c:ptCount val="4"/>
                <c:pt idx="0">
                  <c:v>2.3125</c:v>
                </c:pt>
                <c:pt idx="1">
                  <c:v>3.125</c:v>
                </c:pt>
                <c:pt idx="2">
                  <c:v>2.9374999999999996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01-4C79-86D5-3845E78F47E9}"/>
            </c:ext>
          </c:extLst>
        </c:ser>
        <c:ser>
          <c:idx val="2"/>
          <c:order val="2"/>
          <c:tx>
            <c:strRef>
              <c:f>'Rata-Rata (2)'!$J$4</c:f>
              <c:strCache>
                <c:ptCount val="1"/>
                <c:pt idx="0">
                  <c:v>F3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plus>
              <c:numRef>
                <c:f>'Rata-Rata (2)'!$P$4:$S$4</c:f>
                <c:numCache>
                  <c:formatCode>General</c:formatCode>
                  <c:ptCount val="4"/>
                  <c:pt idx="0">
                    <c:v>1.2230000000000001</c:v>
                  </c:pt>
                  <c:pt idx="1">
                    <c:v>0.85399999999999998</c:v>
                  </c:pt>
                  <c:pt idx="2">
                    <c:v>0.81599999999999995</c:v>
                  </c:pt>
                  <c:pt idx="3">
                    <c:v>0</c:v>
                  </c:pt>
                </c:numCache>
              </c:numRef>
            </c:plus>
            <c:minus>
              <c:numRef>
                <c:f>'Rata-Rata (2)'!$P$4:$S$4</c:f>
                <c:numCache>
                  <c:formatCode>General</c:formatCode>
                  <c:ptCount val="4"/>
                  <c:pt idx="0">
                    <c:v>1.2230000000000001</c:v>
                  </c:pt>
                  <c:pt idx="1">
                    <c:v>0.85399999999999998</c:v>
                  </c:pt>
                  <c:pt idx="2">
                    <c:v>0.81599999999999995</c:v>
                  </c:pt>
                  <c:pt idx="3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'Rata-Rata (2)'!$K$1:$N$1</c:f>
              <c:strCache>
                <c:ptCount val="4"/>
                <c:pt idx="0">
                  <c:v>Rasa</c:v>
                </c:pt>
                <c:pt idx="1">
                  <c:v>Warna</c:v>
                </c:pt>
                <c:pt idx="2">
                  <c:v>Aroma</c:v>
                </c:pt>
                <c:pt idx="3">
                  <c:v>Keseluruhan</c:v>
                </c:pt>
              </c:strCache>
            </c:strRef>
          </c:cat>
          <c:val>
            <c:numRef>
              <c:f>'Rata-Rata (2)'!$K$4:$N$4</c:f>
              <c:numCache>
                <c:formatCode>0.0</c:formatCode>
                <c:ptCount val="4"/>
                <c:pt idx="0">
                  <c:v>5.4999999999999982</c:v>
                </c:pt>
                <c:pt idx="1">
                  <c:v>5.9375</c:v>
                </c:pt>
                <c:pt idx="2">
                  <c:v>6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01-4C79-86D5-3845E78F47E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34195152"/>
        <c:axId val="334191216"/>
      </c:barChart>
      <c:catAx>
        <c:axId val="33419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191216"/>
        <c:crosses val="autoZero"/>
        <c:auto val="1"/>
        <c:lblAlgn val="ctr"/>
        <c:lblOffset val="100"/>
        <c:noMultiLvlLbl val="0"/>
      </c:catAx>
      <c:valAx>
        <c:axId val="33419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19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0</xdr:row>
      <xdr:rowOff>323850</xdr:rowOff>
    </xdr:from>
    <xdr:to>
      <xdr:col>16</xdr:col>
      <xdr:colOff>438150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999E8D-F804-4F9A-AB9C-EF55D366F3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500062</xdr:colOff>
      <xdr:row>0</xdr:row>
      <xdr:rowOff>661987</xdr:rowOff>
    </xdr:from>
    <xdr:to>
      <xdr:col>16</xdr:col>
      <xdr:colOff>195262</xdr:colOff>
      <xdr:row>11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3AB973-AF2E-4B19-AB83-EC29C3DE32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</xdr:colOff>
      <xdr:row>1</xdr:row>
      <xdr:rowOff>166687</xdr:rowOff>
    </xdr:from>
    <xdr:to>
      <xdr:col>15</xdr:col>
      <xdr:colOff>319087</xdr:colOff>
      <xdr:row>13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1A9DEF-E9BD-4490-9523-4DAE0E5F10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271462</xdr:colOff>
      <xdr:row>2</xdr:row>
      <xdr:rowOff>52387</xdr:rowOff>
    </xdr:from>
    <xdr:to>
      <xdr:col>15</xdr:col>
      <xdr:colOff>576262</xdr:colOff>
      <xdr:row>14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695EB4-60E5-4D82-BBD6-B44F76D1BC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300037</xdr:colOff>
      <xdr:row>7</xdr:row>
      <xdr:rowOff>242887</xdr:rowOff>
    </xdr:from>
    <xdr:to>
      <xdr:col>14</xdr:col>
      <xdr:colOff>461962</xdr:colOff>
      <xdr:row>19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8A092B-CD2D-4CD5-9B97-F5BADC724C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300037</xdr:colOff>
      <xdr:row>7</xdr:row>
      <xdr:rowOff>242887</xdr:rowOff>
    </xdr:from>
    <xdr:to>
      <xdr:col>14</xdr:col>
      <xdr:colOff>461962</xdr:colOff>
      <xdr:row>19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E5A55B-4F0D-4BA2-8E02-E5D6EF8744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84604-9A6E-4A59-99C8-318658A876FC}">
  <dimension ref="A1:AC18"/>
  <sheetViews>
    <sheetView topLeftCell="K1" workbookViewId="0">
      <selection activeCell="R3" sqref="R3"/>
    </sheetView>
  </sheetViews>
  <sheetFormatPr defaultRowHeight="15" x14ac:dyDescent="0.25"/>
  <cols>
    <col min="15" max="15" width="9.7109375" bestFit="1" customWidth="1"/>
    <col min="16" max="16" width="12" customWidth="1"/>
    <col min="17" max="17" width="11.7109375" customWidth="1"/>
    <col min="19" max="19" width="12.42578125" customWidth="1"/>
    <col min="21" max="21" width="12.42578125" customWidth="1"/>
  </cols>
  <sheetData>
    <row r="1" spans="1:29" x14ac:dyDescent="0.25">
      <c r="A1" s="34" t="s">
        <v>42</v>
      </c>
      <c r="B1" s="34" t="s">
        <v>43</v>
      </c>
      <c r="C1" s="34"/>
      <c r="D1" s="34"/>
      <c r="E1" s="34" t="s">
        <v>44</v>
      </c>
      <c r="F1" s="34"/>
      <c r="G1" s="34"/>
      <c r="H1" s="34" t="s">
        <v>45</v>
      </c>
      <c r="I1" s="34"/>
      <c r="J1" s="34"/>
      <c r="K1" s="34" t="s">
        <v>46</v>
      </c>
      <c r="L1" s="34"/>
      <c r="M1" s="34"/>
    </row>
    <row r="2" spans="1:29" x14ac:dyDescent="0.25">
      <c r="A2" s="34"/>
      <c r="B2" t="s">
        <v>39</v>
      </c>
      <c r="C2" t="s">
        <v>40</v>
      </c>
      <c r="D2" t="s">
        <v>47</v>
      </c>
      <c r="E2" t="s">
        <v>39</v>
      </c>
      <c r="F2" t="s">
        <v>40</v>
      </c>
      <c r="G2" t="s">
        <v>47</v>
      </c>
      <c r="H2" t="s">
        <v>39</v>
      </c>
      <c r="I2" t="s">
        <v>40</v>
      </c>
      <c r="J2" t="s">
        <v>47</v>
      </c>
      <c r="K2" t="s">
        <v>39</v>
      </c>
      <c r="L2" t="s">
        <v>40</v>
      </c>
      <c r="M2" t="s">
        <v>47</v>
      </c>
      <c r="O2" t="s">
        <v>55</v>
      </c>
      <c r="P2" s="34" t="s">
        <v>48</v>
      </c>
      <c r="Q2" s="34"/>
      <c r="R2" s="34" t="s">
        <v>49</v>
      </c>
      <c r="S2" s="34"/>
      <c r="T2" s="34" t="s">
        <v>50</v>
      </c>
      <c r="U2" s="34"/>
      <c r="V2" s="34" t="s">
        <v>51</v>
      </c>
      <c r="W2" s="34"/>
      <c r="X2" s="34" t="s">
        <v>52</v>
      </c>
      <c r="Y2" s="34"/>
      <c r="Z2" s="34" t="s">
        <v>53</v>
      </c>
      <c r="AA2" s="34"/>
      <c r="AB2" s="34" t="s">
        <v>54</v>
      </c>
      <c r="AC2" s="34"/>
    </row>
    <row r="3" spans="1:29" x14ac:dyDescent="0.25">
      <c r="A3">
        <v>1</v>
      </c>
      <c r="B3">
        <v>3</v>
      </c>
      <c r="C3">
        <v>6</v>
      </c>
      <c r="D3">
        <v>7</v>
      </c>
      <c r="E3">
        <v>5</v>
      </c>
      <c r="F3">
        <v>6</v>
      </c>
      <c r="G3">
        <v>6</v>
      </c>
      <c r="H3">
        <v>4</v>
      </c>
      <c r="I3">
        <v>6</v>
      </c>
      <c r="J3">
        <v>6</v>
      </c>
      <c r="K3">
        <v>6</v>
      </c>
      <c r="L3">
        <v>3</v>
      </c>
      <c r="M3">
        <v>6</v>
      </c>
      <c r="O3" t="s">
        <v>39</v>
      </c>
      <c r="P3">
        <f>COUNTIF(B3:B18,"1")</f>
        <v>0</v>
      </c>
    </row>
    <row r="4" spans="1:29" x14ac:dyDescent="0.25">
      <c r="A4">
        <v>2</v>
      </c>
      <c r="B4">
        <v>5</v>
      </c>
      <c r="C4">
        <v>6</v>
      </c>
      <c r="D4">
        <v>5</v>
      </c>
      <c r="E4">
        <v>5</v>
      </c>
      <c r="F4">
        <v>7</v>
      </c>
      <c r="G4">
        <v>7</v>
      </c>
      <c r="H4">
        <v>2</v>
      </c>
      <c r="I4">
        <v>6</v>
      </c>
      <c r="J4">
        <v>6</v>
      </c>
      <c r="K4">
        <v>6</v>
      </c>
      <c r="L4">
        <v>3</v>
      </c>
      <c r="M4">
        <v>6</v>
      </c>
      <c r="O4" t="s">
        <v>40</v>
      </c>
      <c r="P4">
        <f>COUNTIF(C3:C18,"1")</f>
        <v>0</v>
      </c>
    </row>
    <row r="5" spans="1:29" x14ac:dyDescent="0.25">
      <c r="A5">
        <v>3</v>
      </c>
      <c r="B5">
        <v>2</v>
      </c>
      <c r="C5">
        <v>7</v>
      </c>
      <c r="D5">
        <v>7</v>
      </c>
      <c r="E5">
        <v>1</v>
      </c>
      <c r="F5">
        <v>7</v>
      </c>
      <c r="G5">
        <v>7</v>
      </c>
      <c r="H5">
        <v>1</v>
      </c>
      <c r="I5">
        <v>6</v>
      </c>
      <c r="J5">
        <v>6</v>
      </c>
      <c r="K5">
        <v>6</v>
      </c>
      <c r="L5">
        <v>3</v>
      </c>
      <c r="M5">
        <v>6</v>
      </c>
      <c r="O5" t="s">
        <v>47</v>
      </c>
      <c r="P5">
        <f>COUNTIF(D3:D18,"1")</f>
        <v>0</v>
      </c>
    </row>
    <row r="6" spans="1:29" x14ac:dyDescent="0.25">
      <c r="A6">
        <v>4</v>
      </c>
      <c r="B6">
        <v>3</v>
      </c>
      <c r="C6">
        <v>4</v>
      </c>
      <c r="D6">
        <v>4</v>
      </c>
      <c r="E6">
        <v>2</v>
      </c>
      <c r="F6">
        <v>7</v>
      </c>
      <c r="G6">
        <v>6</v>
      </c>
      <c r="H6">
        <v>1</v>
      </c>
      <c r="I6">
        <v>6</v>
      </c>
      <c r="J6">
        <v>6</v>
      </c>
      <c r="K6">
        <v>6</v>
      </c>
      <c r="L6">
        <v>3</v>
      </c>
      <c r="M6">
        <v>6</v>
      </c>
    </row>
    <row r="7" spans="1:29" x14ac:dyDescent="0.25">
      <c r="A7">
        <v>5</v>
      </c>
      <c r="B7">
        <v>3</v>
      </c>
      <c r="C7">
        <v>3</v>
      </c>
      <c r="D7">
        <v>5</v>
      </c>
      <c r="E7">
        <v>1</v>
      </c>
      <c r="F7">
        <v>3</v>
      </c>
      <c r="G7">
        <v>4</v>
      </c>
      <c r="H7">
        <v>1</v>
      </c>
      <c r="I7">
        <v>5</v>
      </c>
      <c r="J7">
        <v>5</v>
      </c>
      <c r="K7">
        <v>6</v>
      </c>
      <c r="L7">
        <v>3</v>
      </c>
      <c r="M7">
        <v>6</v>
      </c>
    </row>
    <row r="8" spans="1:29" x14ac:dyDescent="0.25">
      <c r="A8">
        <v>6</v>
      </c>
      <c r="B8">
        <v>3</v>
      </c>
      <c r="C8">
        <v>6</v>
      </c>
      <c r="D8">
        <v>6</v>
      </c>
      <c r="E8">
        <v>3</v>
      </c>
      <c r="F8">
        <v>5</v>
      </c>
      <c r="G8">
        <v>6</v>
      </c>
      <c r="H8">
        <v>2</v>
      </c>
      <c r="I8">
        <v>4</v>
      </c>
      <c r="J8">
        <v>5</v>
      </c>
      <c r="K8">
        <v>6</v>
      </c>
      <c r="L8">
        <v>3</v>
      </c>
      <c r="M8">
        <v>6</v>
      </c>
    </row>
    <row r="9" spans="1:29" x14ac:dyDescent="0.25">
      <c r="A9">
        <v>7</v>
      </c>
      <c r="B9">
        <v>3</v>
      </c>
      <c r="C9">
        <v>6</v>
      </c>
      <c r="D9">
        <v>6</v>
      </c>
      <c r="E9">
        <v>2</v>
      </c>
      <c r="F9">
        <v>6</v>
      </c>
      <c r="G9">
        <v>6</v>
      </c>
      <c r="H9">
        <v>4</v>
      </c>
      <c r="I9">
        <v>4</v>
      </c>
      <c r="J9">
        <v>4</v>
      </c>
      <c r="K9">
        <v>6</v>
      </c>
      <c r="L9">
        <v>3</v>
      </c>
      <c r="M9">
        <v>6</v>
      </c>
    </row>
    <row r="10" spans="1:29" x14ac:dyDescent="0.25">
      <c r="A10">
        <v>8</v>
      </c>
      <c r="B10">
        <v>2</v>
      </c>
      <c r="C10">
        <v>4</v>
      </c>
      <c r="D10">
        <v>6</v>
      </c>
      <c r="E10">
        <v>5</v>
      </c>
      <c r="F10">
        <v>2</v>
      </c>
      <c r="G10">
        <v>5</v>
      </c>
      <c r="H10">
        <v>3</v>
      </c>
      <c r="I10">
        <v>4</v>
      </c>
      <c r="J10">
        <v>5</v>
      </c>
      <c r="K10">
        <v>6</v>
      </c>
      <c r="L10">
        <v>3</v>
      </c>
      <c r="M10">
        <v>6</v>
      </c>
    </row>
    <row r="11" spans="1:29" x14ac:dyDescent="0.25">
      <c r="A11">
        <v>9</v>
      </c>
      <c r="B11">
        <v>3</v>
      </c>
      <c r="C11">
        <v>4</v>
      </c>
      <c r="D11">
        <v>6</v>
      </c>
      <c r="E11">
        <v>3</v>
      </c>
      <c r="F11">
        <v>4</v>
      </c>
      <c r="G11">
        <v>6</v>
      </c>
      <c r="H11">
        <v>3</v>
      </c>
      <c r="I11">
        <v>6</v>
      </c>
      <c r="J11">
        <v>4</v>
      </c>
      <c r="K11">
        <v>5</v>
      </c>
      <c r="L11">
        <v>3</v>
      </c>
      <c r="M11">
        <v>6</v>
      </c>
    </row>
    <row r="12" spans="1:29" x14ac:dyDescent="0.25">
      <c r="A12">
        <v>10</v>
      </c>
      <c r="B12">
        <v>5</v>
      </c>
      <c r="C12">
        <v>7</v>
      </c>
      <c r="D12">
        <v>7</v>
      </c>
      <c r="E12">
        <v>2</v>
      </c>
      <c r="F12">
        <v>6</v>
      </c>
      <c r="G12">
        <v>7</v>
      </c>
      <c r="H12">
        <v>2</v>
      </c>
      <c r="I12">
        <v>5</v>
      </c>
      <c r="J12">
        <v>6</v>
      </c>
      <c r="K12">
        <v>6</v>
      </c>
      <c r="L12">
        <v>3</v>
      </c>
      <c r="M12">
        <v>6</v>
      </c>
    </row>
    <row r="13" spans="1:29" x14ac:dyDescent="0.25">
      <c r="A13">
        <v>11</v>
      </c>
      <c r="B13">
        <v>2</v>
      </c>
      <c r="C13">
        <v>4</v>
      </c>
      <c r="D13">
        <v>6</v>
      </c>
      <c r="E13">
        <v>2</v>
      </c>
      <c r="F13">
        <v>5</v>
      </c>
      <c r="G13">
        <v>6</v>
      </c>
      <c r="H13">
        <v>2</v>
      </c>
      <c r="I13">
        <v>5</v>
      </c>
      <c r="J13">
        <v>6</v>
      </c>
      <c r="K13">
        <v>6</v>
      </c>
      <c r="L13">
        <v>3</v>
      </c>
      <c r="M13">
        <v>6</v>
      </c>
    </row>
    <row r="14" spans="1:29" x14ac:dyDescent="0.25">
      <c r="A14">
        <v>12</v>
      </c>
      <c r="B14">
        <v>3</v>
      </c>
      <c r="C14">
        <v>6</v>
      </c>
      <c r="D14">
        <v>6</v>
      </c>
      <c r="E14">
        <v>5</v>
      </c>
      <c r="F14">
        <v>6</v>
      </c>
      <c r="G14">
        <v>6</v>
      </c>
      <c r="H14">
        <v>3</v>
      </c>
      <c r="I14">
        <v>6</v>
      </c>
      <c r="J14">
        <v>6</v>
      </c>
      <c r="K14">
        <v>6</v>
      </c>
      <c r="L14">
        <v>3</v>
      </c>
      <c r="M14">
        <v>6</v>
      </c>
    </row>
    <row r="15" spans="1:29" x14ac:dyDescent="0.25">
      <c r="A15">
        <v>13</v>
      </c>
      <c r="B15">
        <v>3</v>
      </c>
      <c r="C15">
        <v>6</v>
      </c>
      <c r="D15">
        <v>6</v>
      </c>
      <c r="E15">
        <v>3</v>
      </c>
      <c r="F15">
        <v>6</v>
      </c>
      <c r="G15">
        <v>5</v>
      </c>
      <c r="H15">
        <v>2</v>
      </c>
      <c r="I15">
        <v>6</v>
      </c>
      <c r="J15">
        <v>6</v>
      </c>
      <c r="K15">
        <v>6</v>
      </c>
      <c r="L15">
        <v>3</v>
      </c>
      <c r="M15">
        <v>6</v>
      </c>
    </row>
    <row r="16" spans="1:29" x14ac:dyDescent="0.25">
      <c r="A16">
        <v>14</v>
      </c>
      <c r="B16">
        <v>2</v>
      </c>
      <c r="C16">
        <v>6</v>
      </c>
      <c r="D16">
        <v>5</v>
      </c>
      <c r="E16">
        <v>2</v>
      </c>
      <c r="F16">
        <v>5</v>
      </c>
      <c r="G16">
        <v>6</v>
      </c>
      <c r="H16">
        <v>2</v>
      </c>
      <c r="I16">
        <v>6</v>
      </c>
      <c r="J16">
        <v>6</v>
      </c>
      <c r="K16">
        <v>6</v>
      </c>
      <c r="L16">
        <v>3</v>
      </c>
      <c r="M16">
        <v>6</v>
      </c>
    </row>
    <row r="17" spans="1:13" x14ac:dyDescent="0.25">
      <c r="A17">
        <v>15</v>
      </c>
      <c r="B17">
        <v>3</v>
      </c>
      <c r="C17">
        <v>5</v>
      </c>
      <c r="D17">
        <v>6</v>
      </c>
      <c r="E17">
        <v>3</v>
      </c>
      <c r="F17">
        <v>6</v>
      </c>
      <c r="G17">
        <v>6</v>
      </c>
      <c r="H17">
        <v>3</v>
      </c>
      <c r="I17">
        <v>6</v>
      </c>
      <c r="J17">
        <v>5</v>
      </c>
      <c r="K17">
        <v>6</v>
      </c>
      <c r="L17">
        <v>3</v>
      </c>
      <c r="M17">
        <v>6</v>
      </c>
    </row>
    <row r="18" spans="1:13" x14ac:dyDescent="0.25">
      <c r="A18">
        <v>16</v>
      </c>
      <c r="B18">
        <v>5</v>
      </c>
      <c r="C18">
        <v>7</v>
      </c>
      <c r="D18">
        <v>7</v>
      </c>
      <c r="E18">
        <v>3</v>
      </c>
      <c r="F18">
        <v>6</v>
      </c>
      <c r="G18">
        <v>7</v>
      </c>
      <c r="H18">
        <v>2</v>
      </c>
      <c r="I18">
        <v>5</v>
      </c>
      <c r="J18">
        <v>6</v>
      </c>
      <c r="K18">
        <v>6</v>
      </c>
      <c r="L18">
        <v>3</v>
      </c>
      <c r="M18">
        <v>6</v>
      </c>
    </row>
  </sheetData>
  <mergeCells count="12">
    <mergeCell ref="AB2:AC2"/>
    <mergeCell ref="A1:A2"/>
    <mergeCell ref="B1:D1"/>
    <mergeCell ref="E1:G1"/>
    <mergeCell ref="H1:J1"/>
    <mergeCell ref="K1:M1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FC250-2404-4803-A5B9-AAE6D52F85F4}">
  <dimension ref="A1:F14"/>
  <sheetViews>
    <sheetView workbookViewId="0">
      <selection activeCell="C11" sqref="C11:F11"/>
    </sheetView>
  </sheetViews>
  <sheetFormatPr defaultRowHeight="15" x14ac:dyDescent="0.25"/>
  <cols>
    <col min="2" max="2" width="9.140625" customWidth="1"/>
  </cols>
  <sheetData>
    <row r="1" spans="1:6" x14ac:dyDescent="0.25">
      <c r="A1" t="s">
        <v>65</v>
      </c>
    </row>
    <row r="2" spans="1:6" x14ac:dyDescent="0.25">
      <c r="A2" t="s">
        <v>66</v>
      </c>
      <c r="C2" t="s">
        <v>13</v>
      </c>
      <c r="D2" t="s">
        <v>41</v>
      </c>
      <c r="E2" t="s">
        <v>14</v>
      </c>
      <c r="F2" t="s">
        <v>15</v>
      </c>
    </row>
    <row r="3" spans="1:6" x14ac:dyDescent="0.25">
      <c r="A3" t="s">
        <v>7</v>
      </c>
      <c r="B3" t="s">
        <v>67</v>
      </c>
      <c r="C3">
        <v>5.44</v>
      </c>
      <c r="D3">
        <v>5.44</v>
      </c>
      <c r="E3">
        <v>5.44</v>
      </c>
      <c r="F3">
        <v>5.94</v>
      </c>
    </row>
    <row r="4" spans="1:6" x14ac:dyDescent="0.25">
      <c r="B4" t="s">
        <v>68</v>
      </c>
      <c r="C4">
        <v>16</v>
      </c>
      <c r="D4">
        <v>16</v>
      </c>
      <c r="E4">
        <v>16</v>
      </c>
      <c r="F4">
        <v>16</v>
      </c>
    </row>
    <row r="5" spans="1:6" x14ac:dyDescent="0.25">
      <c r="B5" t="s">
        <v>69</v>
      </c>
      <c r="C5">
        <v>0.81399999999999995</v>
      </c>
      <c r="D5">
        <v>1.2629999999999999</v>
      </c>
      <c r="E5">
        <v>1.413</v>
      </c>
      <c r="F5">
        <v>0.25</v>
      </c>
    </row>
    <row r="6" spans="1:6" x14ac:dyDescent="0.25">
      <c r="A6" t="s">
        <v>9</v>
      </c>
      <c r="B6" t="s">
        <v>67</v>
      </c>
      <c r="C6">
        <v>2.31</v>
      </c>
      <c r="D6">
        <v>3.13</v>
      </c>
      <c r="E6">
        <v>2.94</v>
      </c>
      <c r="F6">
        <v>3</v>
      </c>
    </row>
    <row r="7" spans="1:6" x14ac:dyDescent="0.25">
      <c r="B7" t="s">
        <v>68</v>
      </c>
      <c r="C7">
        <v>16</v>
      </c>
      <c r="D7">
        <v>16</v>
      </c>
      <c r="E7">
        <v>16</v>
      </c>
      <c r="F7">
        <v>16</v>
      </c>
    </row>
    <row r="8" spans="1:6" x14ac:dyDescent="0.25">
      <c r="B8" t="s">
        <v>69</v>
      </c>
      <c r="C8">
        <v>0.94599999999999995</v>
      </c>
      <c r="D8">
        <v>1.0249999999999999</v>
      </c>
      <c r="E8">
        <v>1.389</v>
      </c>
      <c r="F8">
        <v>0</v>
      </c>
    </row>
    <row r="9" spans="1:6" x14ac:dyDescent="0.25">
      <c r="A9" t="s">
        <v>70</v>
      </c>
      <c r="B9" t="s">
        <v>67</v>
      </c>
      <c r="C9">
        <v>5.19</v>
      </c>
      <c r="D9">
        <v>5.94</v>
      </c>
      <c r="E9">
        <v>6</v>
      </c>
      <c r="F9">
        <v>6</v>
      </c>
    </row>
    <row r="10" spans="1:6" x14ac:dyDescent="0.25">
      <c r="B10" t="s">
        <v>68</v>
      </c>
      <c r="C10">
        <v>16</v>
      </c>
      <c r="D10">
        <v>16</v>
      </c>
      <c r="E10">
        <v>16</v>
      </c>
      <c r="F10">
        <v>16</v>
      </c>
    </row>
    <row r="11" spans="1:6" x14ac:dyDescent="0.25">
      <c r="B11" t="s">
        <v>69</v>
      </c>
      <c r="C11">
        <v>1.2230000000000001</v>
      </c>
      <c r="D11">
        <v>0.85399999999999998</v>
      </c>
      <c r="E11">
        <v>0.81599999999999995</v>
      </c>
      <c r="F11">
        <v>0</v>
      </c>
    </row>
    <row r="12" spans="1:6" x14ac:dyDescent="0.25">
      <c r="A12" t="s">
        <v>71</v>
      </c>
      <c r="B12" t="s">
        <v>67</v>
      </c>
      <c r="C12">
        <v>4.3099999999999996</v>
      </c>
      <c r="D12">
        <v>4.83</v>
      </c>
      <c r="E12">
        <v>4.79</v>
      </c>
      <c r="F12">
        <v>4.9800000000000004</v>
      </c>
    </row>
    <row r="13" spans="1:6" x14ac:dyDescent="0.25">
      <c r="B13" t="s">
        <v>68</v>
      </c>
      <c r="C13">
        <v>48</v>
      </c>
      <c r="D13">
        <v>48</v>
      </c>
      <c r="E13">
        <v>48</v>
      </c>
      <c r="F13">
        <v>48</v>
      </c>
    </row>
    <row r="14" spans="1:6" x14ac:dyDescent="0.25">
      <c r="B14" t="s">
        <v>69</v>
      </c>
      <c r="C14">
        <v>1.74</v>
      </c>
      <c r="D14">
        <v>1.6160000000000001</v>
      </c>
      <c r="E14">
        <v>1.81</v>
      </c>
      <c r="F14">
        <v>1.4219999999999999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2EC2B-8F5E-407E-890E-130575F4489E}">
  <dimension ref="A1:H4"/>
  <sheetViews>
    <sheetView workbookViewId="0">
      <selection activeCell="D12" sqref="D12"/>
    </sheetView>
  </sheetViews>
  <sheetFormatPr defaultRowHeight="15" x14ac:dyDescent="0.25"/>
  <sheetData>
    <row r="1" spans="1:8" ht="39" thickBot="1" x14ac:dyDescent="0.3">
      <c r="A1" s="2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</row>
    <row r="2" spans="1:8" ht="15.75" thickBot="1" x14ac:dyDescent="0.3">
      <c r="A2" s="6" t="s">
        <v>39</v>
      </c>
      <c r="B2" s="8"/>
      <c r="C2" s="9">
        <v>6.25E-2</v>
      </c>
      <c r="D2" s="11">
        <v>0.25</v>
      </c>
      <c r="E2" s="9">
        <v>6.25E-2</v>
      </c>
      <c r="F2" s="9">
        <v>0.4375</v>
      </c>
      <c r="G2" s="8" t="s">
        <v>10</v>
      </c>
      <c r="H2" s="8"/>
    </row>
    <row r="3" spans="1:8" ht="15.75" thickBot="1" x14ac:dyDescent="0.3">
      <c r="A3" s="6" t="s">
        <v>40</v>
      </c>
      <c r="B3" s="8"/>
      <c r="C3" s="10">
        <v>0.25</v>
      </c>
      <c r="D3" s="9">
        <v>0.5625</v>
      </c>
      <c r="E3" s="8"/>
      <c r="F3" s="9">
        <v>0.1875</v>
      </c>
      <c r="G3" s="8"/>
      <c r="H3" s="8"/>
    </row>
    <row r="4" spans="1:8" ht="15.75" thickBot="1" x14ac:dyDescent="0.3">
      <c r="A4" s="6" t="s">
        <v>64</v>
      </c>
      <c r="B4" s="8"/>
      <c r="C4" s="8"/>
      <c r="D4" s="8"/>
      <c r="E4" s="9">
        <v>6.25E-2</v>
      </c>
      <c r="F4" s="9">
        <v>0.1875</v>
      </c>
      <c r="G4" s="11">
        <v>0.5</v>
      </c>
      <c r="H4" s="11">
        <v>0.25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C74E4-04CC-4149-9D9D-3BDB3D5BF95E}">
  <dimension ref="A1:H4"/>
  <sheetViews>
    <sheetView workbookViewId="0">
      <selection activeCell="C8" sqref="C7:C8"/>
    </sheetView>
  </sheetViews>
  <sheetFormatPr defaultRowHeight="15" x14ac:dyDescent="0.25"/>
  <sheetData>
    <row r="1" spans="1:8" ht="60.75" thickBot="1" x14ac:dyDescent="0.3">
      <c r="A1" s="1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ht="30.75" thickBot="1" x14ac:dyDescent="0.3">
      <c r="A2" s="5" t="s">
        <v>7</v>
      </c>
      <c r="B2" s="7"/>
      <c r="C2" s="12">
        <v>6.25E-2</v>
      </c>
      <c r="D2" s="12">
        <v>6.25E-2</v>
      </c>
      <c r="E2" s="12">
        <v>6.25E-2</v>
      </c>
      <c r="F2" s="12">
        <v>0.1875</v>
      </c>
      <c r="G2" s="12">
        <v>0.4375</v>
      </c>
      <c r="H2" s="12">
        <v>0.1875</v>
      </c>
    </row>
    <row r="3" spans="1:8" ht="30.75" thickBot="1" x14ac:dyDescent="0.3">
      <c r="A3" s="5" t="s">
        <v>9</v>
      </c>
      <c r="B3" s="12">
        <v>0.125</v>
      </c>
      <c r="C3" s="12">
        <v>0.3125</v>
      </c>
      <c r="D3" s="12">
        <v>0.3125</v>
      </c>
      <c r="E3" s="13">
        <v>0.25</v>
      </c>
      <c r="F3" s="7"/>
      <c r="G3" s="7"/>
      <c r="H3" s="7"/>
    </row>
    <row r="4" spans="1:8" ht="45.75" thickBot="1" x14ac:dyDescent="0.3">
      <c r="A4" s="5" t="s">
        <v>24</v>
      </c>
      <c r="B4" s="7"/>
      <c r="C4" s="7"/>
      <c r="D4" s="7"/>
      <c r="E4" s="12">
        <v>6.25E-2</v>
      </c>
      <c r="F4" s="12">
        <v>0.125</v>
      </c>
      <c r="G4" s="12">
        <v>0.5625</v>
      </c>
      <c r="H4" s="13">
        <v>0.25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D1D3D-CE2E-4521-8306-305A628E0434}">
  <dimension ref="A1:H4"/>
  <sheetViews>
    <sheetView workbookViewId="0">
      <selection activeCell="B9" sqref="B8:B9"/>
    </sheetView>
  </sheetViews>
  <sheetFormatPr defaultRowHeight="15" x14ac:dyDescent="0.25"/>
  <sheetData>
    <row r="1" spans="1:8" ht="60.75" thickBot="1" x14ac:dyDescent="0.3">
      <c r="A1" s="1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ht="30.75" thickBot="1" x14ac:dyDescent="0.3">
      <c r="A2" s="5" t="s">
        <v>7</v>
      </c>
      <c r="B2" s="7"/>
      <c r="C2" s="7"/>
      <c r="D2" s="7"/>
      <c r="E2" s="12">
        <v>0.1875</v>
      </c>
      <c r="F2" s="13">
        <v>0.25</v>
      </c>
      <c r="G2" s="12">
        <v>0.5625</v>
      </c>
      <c r="H2" s="7"/>
    </row>
    <row r="3" spans="1:8" ht="30.75" thickBot="1" x14ac:dyDescent="0.3">
      <c r="A3" s="5" t="s">
        <v>9</v>
      </c>
      <c r="B3" s="12">
        <v>0.1875</v>
      </c>
      <c r="C3" s="12">
        <v>0.4375</v>
      </c>
      <c r="D3" s="7" t="s">
        <v>8</v>
      </c>
      <c r="E3" s="12">
        <v>0.125</v>
      </c>
      <c r="F3" s="7"/>
      <c r="G3" s="7"/>
      <c r="H3" s="7"/>
    </row>
    <row r="4" spans="1:8" ht="45.75" thickBot="1" x14ac:dyDescent="0.3">
      <c r="A4" s="5" t="s">
        <v>24</v>
      </c>
      <c r="B4" s="7"/>
      <c r="C4" s="7"/>
      <c r="D4" s="7"/>
      <c r="E4" s="12">
        <v>0.125</v>
      </c>
      <c r="F4" s="13">
        <v>0.25</v>
      </c>
      <c r="G4" s="12">
        <v>0.625</v>
      </c>
      <c r="H4" s="7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43CD9-68BC-41BF-8D82-D6032583C4BC}">
  <dimension ref="A1:H4"/>
  <sheetViews>
    <sheetView workbookViewId="0">
      <selection activeCell="P1" sqref="P1"/>
    </sheetView>
  </sheetViews>
  <sheetFormatPr defaultRowHeight="15" x14ac:dyDescent="0.25"/>
  <sheetData>
    <row r="1" spans="1:8" ht="60.75" thickBot="1" x14ac:dyDescent="0.3">
      <c r="A1" s="1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ht="30.75" thickBot="1" x14ac:dyDescent="0.3">
      <c r="A2" s="5" t="s">
        <v>7</v>
      </c>
      <c r="B2" s="7"/>
      <c r="C2" s="7"/>
      <c r="D2" s="7"/>
      <c r="E2" s="12"/>
      <c r="F2" s="12">
        <v>6.25E-2</v>
      </c>
      <c r="G2" s="12">
        <v>0.9375</v>
      </c>
      <c r="H2" s="7"/>
    </row>
    <row r="3" spans="1:8" ht="30.75" thickBot="1" x14ac:dyDescent="0.3">
      <c r="A3" s="5" t="s">
        <v>9</v>
      </c>
      <c r="B3" s="12"/>
      <c r="C3" s="12"/>
      <c r="D3" s="13">
        <v>1</v>
      </c>
      <c r="E3" s="12"/>
      <c r="G3" s="7"/>
      <c r="H3" s="7"/>
    </row>
    <row r="4" spans="1:8" ht="45.75" thickBot="1" x14ac:dyDescent="0.3">
      <c r="A4" s="5" t="s">
        <v>25</v>
      </c>
      <c r="B4" s="7"/>
      <c r="C4" s="7"/>
      <c r="D4" s="7"/>
      <c r="E4" s="12"/>
      <c r="F4" s="13"/>
      <c r="G4" s="12">
        <v>1</v>
      </c>
      <c r="H4" s="7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26CF6-7055-4370-9222-D4388800A8DA}">
  <dimension ref="A1:N12"/>
  <sheetViews>
    <sheetView workbookViewId="0">
      <selection activeCell="G1" sqref="G1"/>
    </sheetView>
  </sheetViews>
  <sheetFormatPr defaultRowHeight="15" x14ac:dyDescent="0.25"/>
  <cols>
    <col min="10" max="10" width="17.42578125" bestFit="1" customWidth="1"/>
    <col min="14" max="14" width="12.140625" bestFit="1" customWidth="1"/>
  </cols>
  <sheetData>
    <row r="1" spans="1:14" ht="24" x14ac:dyDescent="0.25">
      <c r="A1" s="14" t="s">
        <v>26</v>
      </c>
      <c r="B1" s="15">
        <v>16</v>
      </c>
      <c r="C1" s="16">
        <v>3</v>
      </c>
      <c r="D1" s="16">
        <v>2</v>
      </c>
      <c r="E1" s="16">
        <v>5</v>
      </c>
      <c r="F1" s="16">
        <v>50</v>
      </c>
      <c r="G1" s="17">
        <v>3.125</v>
      </c>
      <c r="H1" s="18"/>
      <c r="J1" t="s">
        <v>38</v>
      </c>
      <c r="K1" t="s">
        <v>13</v>
      </c>
      <c r="L1" t="s">
        <v>41</v>
      </c>
      <c r="M1" t="s">
        <v>14</v>
      </c>
      <c r="N1" t="s">
        <v>15</v>
      </c>
    </row>
    <row r="2" spans="1:14" ht="24" x14ac:dyDescent="0.25">
      <c r="A2" s="19" t="s">
        <v>27</v>
      </c>
      <c r="B2" s="20">
        <v>16</v>
      </c>
      <c r="C2" s="21">
        <v>4</v>
      </c>
      <c r="D2" s="21">
        <v>3</v>
      </c>
      <c r="E2" s="21">
        <v>7</v>
      </c>
      <c r="F2" s="21">
        <v>87</v>
      </c>
      <c r="G2" s="22">
        <v>5.4375</v>
      </c>
      <c r="H2" s="18"/>
      <c r="J2" t="s">
        <v>39</v>
      </c>
      <c r="K2" s="30">
        <v>5.375</v>
      </c>
      <c r="L2" s="30">
        <v>5.4375</v>
      </c>
      <c r="M2" s="30">
        <v>5.4374999999999991</v>
      </c>
      <c r="N2" s="30">
        <v>5.9375</v>
      </c>
    </row>
    <row r="3" spans="1:14" ht="24" x14ac:dyDescent="0.25">
      <c r="A3" s="19" t="s">
        <v>28</v>
      </c>
      <c r="B3" s="20">
        <v>16</v>
      </c>
      <c r="C3" s="21">
        <v>3</v>
      </c>
      <c r="D3" s="21">
        <v>4</v>
      </c>
      <c r="E3" s="21">
        <v>7</v>
      </c>
      <c r="F3" s="21">
        <v>95</v>
      </c>
      <c r="G3" s="22">
        <v>5.9375</v>
      </c>
      <c r="H3" s="18"/>
      <c r="J3" t="s">
        <v>40</v>
      </c>
      <c r="K3" s="30">
        <v>2.3125</v>
      </c>
      <c r="L3" s="30">
        <v>3.125</v>
      </c>
      <c r="M3" s="30">
        <v>2.9374999999999996</v>
      </c>
      <c r="N3" s="30">
        <v>3</v>
      </c>
    </row>
    <row r="4" spans="1:14" ht="24" x14ac:dyDescent="0.25">
      <c r="A4" s="19" t="s">
        <v>29</v>
      </c>
      <c r="B4" s="20">
        <v>16</v>
      </c>
      <c r="C4" s="21">
        <v>4</v>
      </c>
      <c r="D4" s="21">
        <v>1</v>
      </c>
      <c r="E4" s="21">
        <v>5</v>
      </c>
      <c r="F4" s="21">
        <v>46.999999999999993</v>
      </c>
      <c r="G4" s="22">
        <v>2.9374999999999996</v>
      </c>
      <c r="H4" s="18"/>
      <c r="J4" t="s">
        <v>64</v>
      </c>
      <c r="K4" s="30">
        <v>5.4999999999999982</v>
      </c>
      <c r="L4" s="30">
        <v>5.9375</v>
      </c>
      <c r="M4" s="30">
        <v>6</v>
      </c>
      <c r="N4" s="30">
        <v>6</v>
      </c>
    </row>
    <row r="5" spans="1:14" ht="24" x14ac:dyDescent="0.25">
      <c r="A5" s="19" t="s">
        <v>30</v>
      </c>
      <c r="B5" s="20">
        <v>16</v>
      </c>
      <c r="C5" s="21">
        <v>5</v>
      </c>
      <c r="D5" s="21">
        <v>2</v>
      </c>
      <c r="E5" s="21">
        <v>7</v>
      </c>
      <c r="F5" s="21">
        <v>86.999999999999986</v>
      </c>
      <c r="G5" s="22">
        <v>5.4374999999999991</v>
      </c>
      <c r="H5" s="18"/>
    </row>
    <row r="6" spans="1:14" ht="24" x14ac:dyDescent="0.25">
      <c r="A6" s="19" t="s">
        <v>31</v>
      </c>
      <c r="B6" s="20">
        <v>16</v>
      </c>
      <c r="C6" s="21">
        <v>3</v>
      </c>
      <c r="D6" s="21">
        <v>4</v>
      </c>
      <c r="E6" s="21">
        <v>7</v>
      </c>
      <c r="F6" s="21">
        <v>96</v>
      </c>
      <c r="G6" s="22">
        <v>6</v>
      </c>
      <c r="H6" s="18"/>
    </row>
    <row r="7" spans="1:14" ht="24" x14ac:dyDescent="0.25">
      <c r="A7" s="19" t="s">
        <v>32</v>
      </c>
      <c r="B7" s="20">
        <v>16</v>
      </c>
      <c r="C7" s="21">
        <v>3</v>
      </c>
      <c r="D7" s="21">
        <v>1</v>
      </c>
      <c r="E7" s="21">
        <v>4</v>
      </c>
      <c r="F7" s="21">
        <v>37</v>
      </c>
      <c r="G7" s="22">
        <v>2.3125</v>
      </c>
      <c r="H7" s="18"/>
    </row>
    <row r="8" spans="1:14" ht="24" x14ac:dyDescent="0.25">
      <c r="A8" s="19" t="s">
        <v>33</v>
      </c>
      <c r="B8" s="20">
        <v>16</v>
      </c>
      <c r="C8" s="21">
        <v>2</v>
      </c>
      <c r="D8" s="21">
        <v>4</v>
      </c>
      <c r="E8" s="21">
        <v>6</v>
      </c>
      <c r="F8" s="21">
        <v>85.999999999999986</v>
      </c>
      <c r="G8" s="22">
        <v>5.3749999999999991</v>
      </c>
      <c r="H8" s="18"/>
    </row>
    <row r="9" spans="1:14" ht="24" x14ac:dyDescent="0.25">
      <c r="A9" s="19" t="s">
        <v>34</v>
      </c>
      <c r="B9" s="20">
        <v>16</v>
      </c>
      <c r="C9" s="21">
        <v>2</v>
      </c>
      <c r="D9" s="21">
        <v>4</v>
      </c>
      <c r="E9" s="21">
        <v>6</v>
      </c>
      <c r="F9" s="21">
        <v>87.999999999999972</v>
      </c>
      <c r="G9" s="22">
        <v>5.4999999999999982</v>
      </c>
      <c r="H9" s="18"/>
    </row>
    <row r="10" spans="1:14" ht="24" x14ac:dyDescent="0.25">
      <c r="A10" s="19" t="s">
        <v>35</v>
      </c>
      <c r="B10" s="20">
        <v>16</v>
      </c>
      <c r="C10" s="21">
        <v>1</v>
      </c>
      <c r="D10" s="21">
        <v>5</v>
      </c>
      <c r="E10" s="21">
        <v>6</v>
      </c>
      <c r="F10" s="21">
        <v>95</v>
      </c>
      <c r="G10" s="22">
        <v>5.9375</v>
      </c>
      <c r="H10" s="18"/>
    </row>
    <row r="11" spans="1:14" ht="24" x14ac:dyDescent="0.25">
      <c r="A11" s="19" t="s">
        <v>36</v>
      </c>
      <c r="B11" s="20">
        <v>16</v>
      </c>
      <c r="C11" s="21">
        <v>0</v>
      </c>
      <c r="D11" s="21">
        <v>3</v>
      </c>
      <c r="E11" s="21">
        <v>3</v>
      </c>
      <c r="F11" s="21">
        <v>48</v>
      </c>
      <c r="G11" s="22">
        <v>3</v>
      </c>
      <c r="H11" s="18"/>
    </row>
    <row r="12" spans="1:14" ht="24" x14ac:dyDescent="0.25">
      <c r="A12" s="19" t="s">
        <v>37</v>
      </c>
      <c r="B12" s="20">
        <v>16</v>
      </c>
      <c r="C12" s="21">
        <v>0</v>
      </c>
      <c r="D12" s="21">
        <v>6</v>
      </c>
      <c r="E12" s="21">
        <v>6</v>
      </c>
      <c r="F12" s="21">
        <v>96</v>
      </c>
      <c r="G12" s="22">
        <v>6</v>
      </c>
      <c r="H12" s="18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707C1-7009-47BB-B1AF-BF3A9DA9571B}">
  <dimension ref="A1:G8"/>
  <sheetViews>
    <sheetView workbookViewId="0">
      <selection sqref="A1:F5"/>
    </sheetView>
  </sheetViews>
  <sheetFormatPr defaultRowHeight="15" x14ac:dyDescent="0.25"/>
  <cols>
    <col min="1" max="1" width="16.85546875" bestFit="1" customWidth="1"/>
  </cols>
  <sheetData>
    <row r="1" spans="1:7" ht="36.75" x14ac:dyDescent="0.25">
      <c r="A1" s="24" t="s">
        <v>63</v>
      </c>
      <c r="B1" s="28" t="s">
        <v>56</v>
      </c>
      <c r="C1" s="28" t="s">
        <v>57</v>
      </c>
      <c r="D1" s="28" t="s">
        <v>58</v>
      </c>
      <c r="E1" s="28" t="s">
        <v>59</v>
      </c>
      <c r="F1" s="28" t="s">
        <v>60</v>
      </c>
      <c r="G1" s="23"/>
    </row>
    <row r="2" spans="1:7" x14ac:dyDescent="0.25">
      <c r="A2" s="24" t="s">
        <v>61</v>
      </c>
      <c r="B2" s="29">
        <v>96.5</v>
      </c>
      <c r="C2" s="26">
        <v>2</v>
      </c>
      <c r="D2" s="25">
        <v>48.25</v>
      </c>
      <c r="E2" s="25">
        <v>51.390999999999998</v>
      </c>
      <c r="F2" s="25">
        <v>0</v>
      </c>
      <c r="G2" s="23"/>
    </row>
    <row r="3" spans="1:7" x14ac:dyDescent="0.25">
      <c r="A3" s="24" t="s">
        <v>41</v>
      </c>
      <c r="B3" s="25">
        <v>72.042000000000002</v>
      </c>
      <c r="C3" s="26">
        <v>2</v>
      </c>
      <c r="D3" s="25">
        <v>36.021000000000001</v>
      </c>
      <c r="E3" s="25">
        <v>52.393999999999998</v>
      </c>
      <c r="F3" s="25">
        <v>0</v>
      </c>
      <c r="G3" s="23"/>
    </row>
    <row r="4" spans="1:7" x14ac:dyDescent="0.25">
      <c r="A4" s="24" t="s">
        <v>62</v>
      </c>
      <c r="B4" s="25">
        <v>85.042000000000002</v>
      </c>
      <c r="C4" s="26">
        <v>2</v>
      </c>
      <c r="D4" s="25">
        <v>42.521000000000001</v>
      </c>
      <c r="E4" s="25">
        <v>33.313000000000002</v>
      </c>
      <c r="F4" s="25">
        <v>0</v>
      </c>
      <c r="G4" s="23"/>
    </row>
    <row r="5" spans="1:7" x14ac:dyDescent="0.25">
      <c r="A5" s="24" t="s">
        <v>15</v>
      </c>
      <c r="B5" s="25">
        <v>94.042000000000002</v>
      </c>
      <c r="C5" s="26">
        <v>2</v>
      </c>
      <c r="D5" s="25">
        <v>47.021000000000001</v>
      </c>
      <c r="E5" s="25">
        <v>2257</v>
      </c>
      <c r="F5" s="25">
        <v>0</v>
      </c>
      <c r="G5" s="23"/>
    </row>
    <row r="6" spans="1:7" x14ac:dyDescent="0.25">
      <c r="A6" s="24"/>
      <c r="B6" s="25"/>
      <c r="C6" s="26"/>
      <c r="D6" s="25"/>
      <c r="E6" s="27"/>
      <c r="F6" s="27"/>
      <c r="G6" s="23"/>
    </row>
    <row r="7" spans="1:7" x14ac:dyDescent="0.25">
      <c r="A7" s="24"/>
      <c r="B7" s="25"/>
      <c r="C7" s="26"/>
      <c r="D7" s="27"/>
      <c r="E7" s="27"/>
      <c r="F7" s="27"/>
      <c r="G7" s="23"/>
    </row>
    <row r="8" spans="1:7" x14ac:dyDescent="0.25">
      <c r="A8" s="24"/>
      <c r="B8" s="25"/>
      <c r="C8" s="26"/>
      <c r="D8" s="27"/>
      <c r="E8" s="27"/>
      <c r="F8" s="27"/>
      <c r="G8" s="23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20577-3CBF-4038-8A71-8A78905B1B7D}">
  <dimension ref="A1:E4"/>
  <sheetViews>
    <sheetView workbookViewId="0">
      <selection sqref="A1:E4"/>
    </sheetView>
  </sheetViews>
  <sheetFormatPr defaultRowHeight="15" x14ac:dyDescent="0.25"/>
  <sheetData>
    <row r="1" spans="1:5" x14ac:dyDescent="0.25">
      <c r="A1" t="s">
        <v>11</v>
      </c>
      <c r="B1" t="s">
        <v>12</v>
      </c>
      <c r="C1" t="s">
        <v>14</v>
      </c>
      <c r="D1" t="s">
        <v>13</v>
      </c>
      <c r="E1" t="s">
        <v>15</v>
      </c>
    </row>
    <row r="2" spans="1:5" x14ac:dyDescent="0.25">
      <c r="A2">
        <v>1</v>
      </c>
      <c r="B2" t="s">
        <v>18</v>
      </c>
      <c r="C2" t="s">
        <v>18</v>
      </c>
      <c r="D2" t="s">
        <v>16</v>
      </c>
      <c r="E2" t="s">
        <v>22</v>
      </c>
    </row>
    <row r="3" spans="1:5" x14ac:dyDescent="0.25">
      <c r="A3">
        <v>2</v>
      </c>
      <c r="B3" t="s">
        <v>21</v>
      </c>
      <c r="C3" t="s">
        <v>19</v>
      </c>
      <c r="D3" t="s">
        <v>17</v>
      </c>
      <c r="E3" t="s">
        <v>23</v>
      </c>
    </row>
    <row r="4" spans="1:5" x14ac:dyDescent="0.25">
      <c r="A4">
        <v>3</v>
      </c>
      <c r="B4" t="s">
        <v>22</v>
      </c>
      <c r="C4" t="s">
        <v>20</v>
      </c>
      <c r="D4" t="s">
        <v>18</v>
      </c>
      <c r="E4" t="s">
        <v>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F68B2-DF77-4EBC-8115-4776275FBE4B}">
  <dimension ref="A1:S12"/>
  <sheetViews>
    <sheetView tabSelected="1" topLeftCell="G5" workbookViewId="0">
      <selection activeCell="Q12" sqref="Q12"/>
    </sheetView>
  </sheetViews>
  <sheetFormatPr defaultRowHeight="15" x14ac:dyDescent="0.25"/>
  <cols>
    <col min="10" max="10" width="17.42578125" bestFit="1" customWidth="1"/>
    <col min="14" max="14" width="12.140625" bestFit="1" customWidth="1"/>
    <col min="19" max="19" width="12.140625" bestFit="1" customWidth="1"/>
  </cols>
  <sheetData>
    <row r="1" spans="1:19" ht="24" x14ac:dyDescent="0.25">
      <c r="A1" s="31" t="s">
        <v>26</v>
      </c>
      <c r="B1" s="15">
        <v>16</v>
      </c>
      <c r="C1" s="16">
        <v>3</v>
      </c>
      <c r="D1" s="16">
        <v>2</v>
      </c>
      <c r="E1" s="16">
        <v>5</v>
      </c>
      <c r="F1" s="16">
        <v>50</v>
      </c>
      <c r="G1" s="33">
        <f xml:space="preserve"> MEDIAN(C1:E1)</f>
        <v>3</v>
      </c>
      <c r="H1" s="18"/>
      <c r="J1" t="s">
        <v>38</v>
      </c>
      <c r="K1" t="s">
        <v>13</v>
      </c>
      <c r="L1" t="s">
        <v>41</v>
      </c>
      <c r="M1" t="s">
        <v>14</v>
      </c>
      <c r="N1" t="s">
        <v>15</v>
      </c>
      <c r="P1" t="s">
        <v>13</v>
      </c>
      <c r="Q1" t="s">
        <v>41</v>
      </c>
      <c r="R1" t="s">
        <v>14</v>
      </c>
      <c r="S1" t="s">
        <v>15</v>
      </c>
    </row>
    <row r="2" spans="1:19" ht="24" x14ac:dyDescent="0.25">
      <c r="A2" s="32" t="s">
        <v>27</v>
      </c>
      <c r="B2" s="20">
        <v>16</v>
      </c>
      <c r="C2" s="21">
        <v>4</v>
      </c>
      <c r="D2" s="21">
        <v>3</v>
      </c>
      <c r="E2" s="21">
        <v>7</v>
      </c>
      <c r="F2" s="21">
        <v>87</v>
      </c>
      <c r="G2" s="33">
        <f t="shared" ref="G2:G12" si="0" xml:space="preserve"> MEDIAN(C2:E2)</f>
        <v>4</v>
      </c>
      <c r="H2" s="18"/>
      <c r="J2" t="s">
        <v>39</v>
      </c>
      <c r="K2" s="30">
        <v>5.375</v>
      </c>
      <c r="L2" s="30">
        <v>5.4375</v>
      </c>
      <c r="M2" s="30">
        <v>5.4374999999999991</v>
      </c>
      <c r="N2" s="30">
        <v>5.9375</v>
      </c>
      <c r="P2">
        <v>0.81399999999999995</v>
      </c>
      <c r="Q2">
        <v>1.2629999999999999</v>
      </c>
      <c r="R2">
        <v>1.413</v>
      </c>
      <c r="S2">
        <v>0.25</v>
      </c>
    </row>
    <row r="3" spans="1:19" ht="24" x14ac:dyDescent="0.25">
      <c r="A3" s="32" t="s">
        <v>28</v>
      </c>
      <c r="B3" s="20">
        <v>16</v>
      </c>
      <c r="C3" s="21">
        <v>3</v>
      </c>
      <c r="D3" s="21">
        <v>4</v>
      </c>
      <c r="E3" s="21">
        <v>7</v>
      </c>
      <c r="F3" s="21">
        <v>95</v>
      </c>
      <c r="G3" s="33">
        <f t="shared" si="0"/>
        <v>4</v>
      </c>
      <c r="H3" s="18"/>
      <c r="J3" t="s">
        <v>40</v>
      </c>
      <c r="K3" s="30">
        <v>2.3125</v>
      </c>
      <c r="L3" s="30">
        <v>3.125</v>
      </c>
      <c r="M3" s="30">
        <v>2.9374999999999996</v>
      </c>
      <c r="N3" s="30">
        <v>3</v>
      </c>
      <c r="P3">
        <v>0.94599999999999995</v>
      </c>
      <c r="Q3">
        <v>1.0249999999999999</v>
      </c>
      <c r="R3">
        <v>1.389</v>
      </c>
      <c r="S3">
        <v>0</v>
      </c>
    </row>
    <row r="4" spans="1:19" ht="24" x14ac:dyDescent="0.25">
      <c r="A4" s="32" t="s">
        <v>29</v>
      </c>
      <c r="B4" s="20">
        <v>16</v>
      </c>
      <c r="C4" s="21">
        <v>4</v>
      </c>
      <c r="D4" s="21">
        <v>1</v>
      </c>
      <c r="E4" s="21">
        <v>5</v>
      </c>
      <c r="F4" s="21">
        <v>46.999999999999993</v>
      </c>
      <c r="G4" s="33">
        <f t="shared" si="0"/>
        <v>4</v>
      </c>
      <c r="H4" s="18"/>
      <c r="J4" t="s">
        <v>64</v>
      </c>
      <c r="K4" s="30">
        <v>5.4999999999999982</v>
      </c>
      <c r="L4" s="30">
        <v>5.9375</v>
      </c>
      <c r="M4" s="30">
        <v>6</v>
      </c>
      <c r="N4" s="30">
        <v>6</v>
      </c>
      <c r="P4">
        <v>1.2230000000000001</v>
      </c>
      <c r="Q4">
        <v>0.85399999999999998</v>
      </c>
      <c r="R4">
        <v>0.81599999999999995</v>
      </c>
      <c r="S4">
        <v>0</v>
      </c>
    </row>
    <row r="5" spans="1:19" ht="24" x14ac:dyDescent="0.25">
      <c r="A5" s="32" t="s">
        <v>30</v>
      </c>
      <c r="B5" s="20">
        <v>16</v>
      </c>
      <c r="C5" s="21">
        <v>5</v>
      </c>
      <c r="D5" s="21">
        <v>2</v>
      </c>
      <c r="E5" s="21">
        <v>7</v>
      </c>
      <c r="F5" s="21">
        <v>86.999999999999986</v>
      </c>
      <c r="G5" s="33">
        <f t="shared" si="0"/>
        <v>5</v>
      </c>
      <c r="H5" s="18"/>
    </row>
    <row r="6" spans="1:19" ht="24" x14ac:dyDescent="0.25">
      <c r="A6" s="32" t="s">
        <v>31</v>
      </c>
      <c r="B6" s="20">
        <v>16</v>
      </c>
      <c r="C6" s="21">
        <v>3</v>
      </c>
      <c r="D6" s="21">
        <v>4</v>
      </c>
      <c r="E6" s="21">
        <v>7</v>
      </c>
      <c r="F6" s="21">
        <v>96</v>
      </c>
      <c r="G6" s="33">
        <f t="shared" si="0"/>
        <v>4</v>
      </c>
      <c r="H6" s="18"/>
    </row>
    <row r="7" spans="1:19" ht="24" x14ac:dyDescent="0.25">
      <c r="A7" s="32" t="s">
        <v>32</v>
      </c>
      <c r="B7" s="20">
        <v>16</v>
      </c>
      <c r="C7" s="21">
        <v>3</v>
      </c>
      <c r="D7" s="21">
        <v>1</v>
      </c>
      <c r="E7" s="21">
        <v>4</v>
      </c>
      <c r="F7" s="21">
        <v>37</v>
      </c>
      <c r="G7" s="33">
        <f t="shared" si="0"/>
        <v>3</v>
      </c>
      <c r="H7" s="18"/>
    </row>
    <row r="8" spans="1:19" ht="24" x14ac:dyDescent="0.25">
      <c r="A8" s="32" t="s">
        <v>33</v>
      </c>
      <c r="B8" s="20">
        <v>16</v>
      </c>
      <c r="C8" s="21">
        <v>2</v>
      </c>
      <c r="D8" s="21">
        <v>4</v>
      </c>
      <c r="E8" s="21">
        <v>6</v>
      </c>
      <c r="F8" s="21">
        <v>85.999999999999986</v>
      </c>
      <c r="G8" s="33">
        <f t="shared" si="0"/>
        <v>4</v>
      </c>
      <c r="H8" s="18"/>
    </row>
    <row r="9" spans="1:19" ht="24" x14ac:dyDescent="0.25">
      <c r="A9" s="32" t="s">
        <v>34</v>
      </c>
      <c r="B9" s="20">
        <v>16</v>
      </c>
      <c r="C9" s="21">
        <v>2</v>
      </c>
      <c r="D9" s="21">
        <v>4</v>
      </c>
      <c r="E9" s="21">
        <v>6</v>
      </c>
      <c r="F9" s="21">
        <v>87.999999999999972</v>
      </c>
      <c r="G9" s="33">
        <f t="shared" si="0"/>
        <v>4</v>
      </c>
      <c r="H9" s="18"/>
    </row>
    <row r="10" spans="1:19" ht="24" x14ac:dyDescent="0.25">
      <c r="A10" s="32" t="s">
        <v>35</v>
      </c>
      <c r="B10" s="20">
        <v>16</v>
      </c>
      <c r="C10" s="21">
        <v>1</v>
      </c>
      <c r="D10" s="21">
        <v>5</v>
      </c>
      <c r="E10" s="21">
        <v>6</v>
      </c>
      <c r="F10" s="21">
        <v>95</v>
      </c>
      <c r="G10" s="33">
        <f t="shared" si="0"/>
        <v>5</v>
      </c>
      <c r="H10" s="18"/>
    </row>
    <row r="11" spans="1:19" ht="24" x14ac:dyDescent="0.25">
      <c r="A11" s="32" t="s">
        <v>36</v>
      </c>
      <c r="B11" s="20">
        <v>16</v>
      </c>
      <c r="C11" s="21">
        <v>0</v>
      </c>
      <c r="D11" s="21">
        <v>3</v>
      </c>
      <c r="E11" s="21">
        <v>3</v>
      </c>
      <c r="F11" s="21">
        <v>48</v>
      </c>
      <c r="G11" s="33">
        <f t="shared" si="0"/>
        <v>3</v>
      </c>
      <c r="H11" s="18"/>
    </row>
    <row r="12" spans="1:19" ht="24" x14ac:dyDescent="0.25">
      <c r="A12" s="32" t="s">
        <v>37</v>
      </c>
      <c r="B12" s="20">
        <v>16</v>
      </c>
      <c r="C12" s="21">
        <v>0</v>
      </c>
      <c r="D12" s="21">
        <v>6</v>
      </c>
      <c r="E12" s="21">
        <v>6</v>
      </c>
      <c r="F12" s="21">
        <v>96</v>
      </c>
      <c r="G12" s="33">
        <f t="shared" si="0"/>
        <v>6</v>
      </c>
      <c r="H12" s="1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Sheet7</vt:lpstr>
      <vt:lpstr>Warna</vt:lpstr>
      <vt:lpstr>Aroma</vt:lpstr>
      <vt:lpstr>Rasa</vt:lpstr>
      <vt:lpstr>Keseluruhan</vt:lpstr>
      <vt:lpstr>Rata-Rata</vt:lpstr>
      <vt:lpstr>Uji Two Way ANOVA</vt:lpstr>
      <vt:lpstr>Uji Duncan</vt:lpstr>
      <vt:lpstr>Rata-Rata (2)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Abiazima</dc:creator>
  <cp:lastModifiedBy>Abiazima</cp:lastModifiedBy>
  <dcterms:created xsi:type="dcterms:W3CDTF">2022-01-10T15:30:18Z</dcterms:created>
  <dcterms:modified xsi:type="dcterms:W3CDTF">2022-04-15T23:21:54Z</dcterms:modified>
</cp:coreProperties>
</file>